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C14" i="3"/>
  <c r="D14"/>
  <c r="C15"/>
  <c r="D15"/>
  <c r="C16"/>
  <c r="D16"/>
  <c r="C17"/>
  <c r="D17"/>
  <c r="C18"/>
  <c r="D18"/>
  <c r="C19"/>
  <c r="D19"/>
  <c r="C20"/>
  <c r="D20"/>
  <c r="C21"/>
  <c r="D21"/>
  <c r="C22"/>
  <c r="D22"/>
  <c r="C23"/>
  <c r="D23"/>
  <c r="C24"/>
  <c r="D24"/>
  <c r="C25"/>
  <c r="D25"/>
  <c r="D7"/>
  <c r="D8"/>
  <c r="D9"/>
  <c r="D10"/>
  <c r="D11"/>
  <c r="D12"/>
  <c r="D13"/>
  <c r="D6"/>
  <c r="C7"/>
  <c r="C8"/>
  <c r="C9"/>
  <c r="C10"/>
  <c r="C11"/>
  <c r="C12"/>
  <c r="C13"/>
  <c r="C6"/>
  <c r="N7"/>
  <c r="N8"/>
  <c r="N9"/>
  <c r="N10"/>
  <c r="N11"/>
  <c r="N12"/>
  <c r="B12" s="1"/>
  <c r="N13"/>
  <c r="N14"/>
  <c r="N15"/>
  <c r="N16"/>
  <c r="N17"/>
  <c r="N18"/>
  <c r="N19"/>
  <c r="N20"/>
  <c r="N21"/>
  <c r="N22"/>
  <c r="N23"/>
  <c r="N24"/>
  <c r="N25"/>
  <c r="N6"/>
  <c r="B7"/>
  <c r="B8"/>
  <c r="B9"/>
  <c r="B10"/>
  <c r="B11"/>
  <c r="B13"/>
  <c r="B14"/>
  <c r="B15"/>
  <c r="B16"/>
  <c r="B17"/>
  <c r="B18"/>
  <c r="B19"/>
  <c r="B20"/>
  <c r="B21"/>
  <c r="B22"/>
  <c r="B23"/>
  <c r="B24"/>
  <c r="B25"/>
  <c r="B6" l="1"/>
  <c r="G6" l="1"/>
  <c r="G8"/>
  <c r="G4"/>
</calcChain>
</file>

<file path=xl/sharedStrings.xml><?xml version="1.0" encoding="utf-8"?>
<sst xmlns="http://schemas.openxmlformats.org/spreadsheetml/2006/main" count="38" uniqueCount="35">
  <si>
    <t>Efterfrågan per år</t>
  </si>
  <si>
    <t>Artikelnummer</t>
  </si>
  <si>
    <t>Maila stig-arne.mattsson@swipnet.se om det uppstår problem.</t>
  </si>
  <si>
    <t>Lagerstyrningsakademin</t>
  </si>
  <si>
    <t>Använt säkerhetslager</t>
  </si>
  <si>
    <t>Standardavvikelse per månad</t>
  </si>
  <si>
    <t>Ledtid i antal dagar</t>
  </si>
  <si>
    <t>Analysera säkerhetslager  -  Dataunderlag</t>
  </si>
  <si>
    <t>Analysera säkerhetslager  -  Resultat</t>
  </si>
  <si>
    <t>Volymvärde klass</t>
  </si>
  <si>
    <t>Rörlighetsklass</t>
  </si>
  <si>
    <t>Volymvärde -klass</t>
  </si>
  <si>
    <t>Rörlighets-klass</t>
  </si>
  <si>
    <t>A</t>
  </si>
  <si>
    <t>C</t>
  </si>
  <si>
    <t>B</t>
  </si>
  <si>
    <t>Obligatoriska uppgifter</t>
  </si>
  <si>
    <t>Kolumn B:   Uppskattad efterfrågan i styck per år. Ej obligatorisk uppgift</t>
  </si>
  <si>
    <t>Kolumn C:   Använt säkerhetslager i styck</t>
  </si>
  <si>
    <t>Kolumn D:   Standardavvikelsen för efterfrågevariationer per månad</t>
  </si>
  <si>
    <t>Kolumn E:   Ledtid i dagar för lagerpåfyllning</t>
  </si>
  <si>
    <t xml:space="preserve">Avsikten med "Analysera vilken servicenivå använt säkerhetslager motsvarar - Cykelservice" är att analysera vilken servicenivå som använda säkerhetslager motsvarar. Servicenivå är definierat som sannolikheten att det inte inträffar någon brist under en lagercykel, dvs det som kallas cykelservice eller Serv1. </t>
  </si>
  <si>
    <t>Medelservicnivå</t>
  </si>
  <si>
    <t>Högst servicenivå</t>
  </si>
  <si>
    <t>Lägst servicenivå</t>
  </si>
  <si>
    <t xml:space="preserve">© Stig-Arne Mattsson  </t>
  </si>
  <si>
    <t xml:space="preserve">                                   säkerhetslager motsvarar - Cykelservice</t>
  </si>
  <si>
    <t xml:space="preserve">                                   Analysera vilken servicenivå använt </t>
  </si>
  <si>
    <t>I blad 'Data' registrerar du de datauppgifter som krävs för att utföra beräkningarna. De uppgifter som finns där redan är endast exempel för att illustrera användningen av analysmetoden och kan tas bort.</t>
  </si>
  <si>
    <t>Kolumn F:   Artikelns volymvärdeklass. Ej obligatorisk uppgift</t>
  </si>
  <si>
    <t>Kolumn G:   Artikelns rörlighetsklass avseende antal uttagstillfällen per år. Ej obligatorisk uppgift</t>
  </si>
  <si>
    <t>Beräknad cykelservice</t>
  </si>
  <si>
    <t>Motsvarande cykelservice (Serv1)</t>
  </si>
  <si>
    <t>I blad 'Resultat' visas den cykelservice som använt säkerhetslager innebär för varje artikel. Dessutom visas medelservicenivån för samtliga artiklar i stickprovet samt högst och lägst förekommande servicenivå. De beräknade servicenivåerna visas också i ett stapeldiagram.</t>
  </si>
  <si>
    <t>Nedan beskrivs hur du kan använda analysmetoden på ett stickprov på upp till 20 artiklar. Mer detaljerade beskrivningar om vad cykelservice och säkerhetslager är finns i Handbok i materialstyrning, avsnitt E26, som kan laddas ner på den här hemsidan.</t>
  </si>
</sst>
</file>

<file path=xl/styles.xml><?xml version="1.0" encoding="utf-8"?>
<styleSheet xmlns="http://schemas.openxmlformats.org/spreadsheetml/2006/main">
  <numFmts count="2">
    <numFmt numFmtId="164" formatCode="0.0"/>
    <numFmt numFmtId="165" formatCode="0.0000"/>
  </numFmts>
  <fonts count="7">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
      <sz val="10"/>
      <name val="Arial"/>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22">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0" borderId="0" xfId="0" applyFill="1" applyAlignment="1">
      <alignment wrapText="1"/>
    </xf>
    <xf numFmtId="0" fontId="0" fillId="0" borderId="0" xfId="0" applyAlignment="1"/>
    <xf numFmtId="164" fontId="0" fillId="0" borderId="0" xfId="0" applyNumberFormat="1"/>
    <xf numFmtId="0" fontId="0" fillId="4" borderId="0" xfId="0" applyFill="1" applyAlignment="1">
      <alignment wrapText="1"/>
    </xf>
    <xf numFmtId="0" fontId="0" fillId="4" borderId="0" xfId="0" applyFill="1"/>
    <xf numFmtId="0" fontId="0" fillId="0" borderId="0" xfId="0" applyFill="1" applyAlignment="1">
      <alignment horizontal="right"/>
    </xf>
    <xf numFmtId="0" fontId="5" fillId="0" borderId="0" xfId="0" applyFont="1"/>
    <xf numFmtId="165" fontId="6" fillId="0" borderId="0" xfId="0" applyNumberFormat="1" applyFont="1"/>
    <xf numFmtId="164" fontId="6" fillId="0" borderId="0" xfId="0" applyNumberFormat="1" applyFont="1"/>
    <xf numFmtId="1" fontId="0" fillId="0" borderId="0" xfId="0" applyNumberFormat="1"/>
    <xf numFmtId="1" fontId="0" fillId="0" borderId="0" xfId="0" applyNumberFormat="1" applyAlignment="1">
      <alignment horizontal="right"/>
    </xf>
    <xf numFmtId="0" fontId="0" fillId="0" borderId="0" xfId="0"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sv-SE"/>
  <c:chart>
    <c:plotArea>
      <c:layout/>
      <c:barChart>
        <c:barDir val="bar"/>
        <c:grouping val="clustered"/>
        <c:ser>
          <c:idx val="0"/>
          <c:order val="0"/>
          <c:val>
            <c:numRef>
              <c:f>Resultat!$B$6:$B$25</c:f>
              <c:numCache>
                <c:formatCode>0.0</c:formatCode>
                <c:ptCount val="20"/>
                <c:pt idx="0">
                  <c:v>97.72498680518207</c:v>
                </c:pt>
                <c:pt idx="1">
                  <c:v>79.72645749427133</c:v>
                </c:pt>
                <c:pt idx="2">
                  <c:v>94.323690095648431</c:v>
                </c:pt>
                <c:pt idx="3">
                  <c:v>90.629283276433753</c:v>
                </c:pt>
                <c:pt idx="4">
                  <c:v>87.010177016102901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axId val="110843776"/>
        <c:axId val="122499456"/>
      </c:barChart>
      <c:catAx>
        <c:axId val="110843776"/>
        <c:scaling>
          <c:orientation val="minMax"/>
        </c:scaling>
        <c:axPos val="l"/>
        <c:title>
          <c:tx>
            <c:rich>
              <a:bodyPr rot="-5400000" vert="horz"/>
              <a:lstStyle/>
              <a:p>
                <a:pPr>
                  <a:defRPr sz="1100" b="0"/>
                </a:pPr>
                <a:r>
                  <a:rPr lang="en-US" sz="1100" b="0"/>
                  <a:t>Artikel</a:t>
                </a:r>
              </a:p>
            </c:rich>
          </c:tx>
        </c:title>
        <c:tickLblPos val="nextTo"/>
        <c:crossAx val="122499456"/>
        <c:crosses val="autoZero"/>
        <c:auto val="1"/>
        <c:lblAlgn val="ctr"/>
        <c:lblOffset val="100"/>
      </c:catAx>
      <c:valAx>
        <c:axId val="122499456"/>
        <c:scaling>
          <c:orientation val="minMax"/>
          <c:max val="100"/>
          <c:min val="50"/>
        </c:scaling>
        <c:axPos val="b"/>
        <c:majorGridlines/>
        <c:title>
          <c:tx>
            <c:rich>
              <a:bodyPr/>
              <a:lstStyle/>
              <a:p>
                <a:pPr>
                  <a:defRPr sz="1100" b="0"/>
                </a:pPr>
                <a:r>
                  <a:rPr lang="en-US" sz="1100" b="0"/>
                  <a:t>Cykelservicenivå</a:t>
                </a:r>
              </a:p>
            </c:rich>
          </c:tx>
        </c:title>
        <c:numFmt formatCode="0.0" sourceLinked="1"/>
        <c:tickLblPos val="nextTo"/>
        <c:crossAx val="110843776"/>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2" name="Grupp 1"/>
        <xdr:cNvGrpSpPr/>
      </xdr:nvGrpSpPr>
      <xdr:grpSpPr>
        <a:xfrm>
          <a:off x="304800" y="190500"/>
          <a:ext cx="1885950" cy="887226"/>
          <a:chOff x="1907704" y="1352104"/>
          <a:chExt cx="5040560" cy="2220912"/>
        </a:xfrm>
      </xdr:grpSpPr>
      <xdr:sp macro="" textlink="">
        <xdr:nvSpPr>
          <xdr:cNvPr id="3"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5" name="Group 67"/>
          <xdr:cNvGrpSpPr>
            <a:grpSpLocks/>
          </xdr:cNvGrpSpPr>
        </xdr:nvGrpSpPr>
        <xdr:grpSpPr bwMode="auto">
          <a:xfrm>
            <a:off x="2268538" y="1773226"/>
            <a:ext cx="4148138" cy="1430333"/>
            <a:chOff x="1480" y="1960"/>
            <a:chExt cx="2928" cy="1010"/>
          </a:xfrm>
        </xdr:grpSpPr>
        <xdr:grpSp>
          <xdr:nvGrpSpPr>
            <xdr:cNvPr id="7" name="Group 68"/>
            <xdr:cNvGrpSpPr>
              <a:grpSpLocks/>
            </xdr:cNvGrpSpPr>
          </xdr:nvGrpSpPr>
          <xdr:grpSpPr bwMode="auto">
            <a:xfrm>
              <a:off x="1519" y="2056"/>
              <a:ext cx="2889" cy="832"/>
              <a:chOff x="1972" y="955"/>
              <a:chExt cx="1970" cy="1147"/>
            </a:xfrm>
          </xdr:grpSpPr>
          <xdr:sp macro="" textlink="">
            <xdr:nvSpPr>
              <xdr:cNvPr id="19"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0"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8"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9"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0"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1"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2"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3"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4"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5"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6"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7"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8"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6"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542925</xdr:colOff>
      <xdr:row>11</xdr:row>
      <xdr:rowOff>180975</xdr:rowOff>
    </xdr:from>
    <xdr:to>
      <xdr:col>11</xdr:col>
      <xdr:colOff>200025</xdr:colOff>
      <xdr:row>26</xdr:row>
      <xdr:rowOff>66675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B25"/>
  <sheetViews>
    <sheetView showRowColHeaders="0" tabSelected="1" workbookViewId="0">
      <selection activeCell="B11" sqref="B11"/>
    </sheetView>
  </sheetViews>
  <sheetFormatPr defaultRowHeight="15"/>
  <cols>
    <col min="1" max="1" width="4.5703125" customWidth="1"/>
    <col min="2" max="2" width="87.5703125" customWidth="1"/>
  </cols>
  <sheetData>
    <row r="3" spans="2:2" ht="26.25">
      <c r="B3" s="1" t="s">
        <v>27</v>
      </c>
    </row>
    <row r="4" spans="2:2" ht="26.25">
      <c r="B4" s="1" t="s">
        <v>26</v>
      </c>
    </row>
    <row r="5" spans="2:2" ht="18.75">
      <c r="B5" s="8" t="s">
        <v>3</v>
      </c>
    </row>
    <row r="6" spans="2:2" ht="18.75">
      <c r="B6" s="8"/>
    </row>
    <row r="8" spans="2:2" ht="63">
      <c r="B8" s="7" t="s">
        <v>21</v>
      </c>
    </row>
    <row r="10" spans="2:2" ht="45">
      <c r="B10" s="6" t="s">
        <v>34</v>
      </c>
    </row>
    <row r="11" spans="2:2">
      <c r="B11" s="6"/>
    </row>
    <row r="12" spans="2:2" ht="45">
      <c r="B12" s="6" t="s">
        <v>28</v>
      </c>
    </row>
    <row r="13" spans="2:2">
      <c r="B13" s="6"/>
    </row>
    <row r="14" spans="2:2">
      <c r="B14" s="6" t="s">
        <v>17</v>
      </c>
    </row>
    <row r="15" spans="2:2">
      <c r="B15" s="6" t="s">
        <v>18</v>
      </c>
    </row>
    <row r="16" spans="2:2">
      <c r="B16" s="6" t="s">
        <v>19</v>
      </c>
    </row>
    <row r="17" spans="2:2">
      <c r="B17" s="6" t="s">
        <v>20</v>
      </c>
    </row>
    <row r="18" spans="2:2">
      <c r="B18" s="6" t="s">
        <v>29</v>
      </c>
    </row>
    <row r="19" spans="2:2" s="11" customFormat="1">
      <c r="B19" s="11" t="s">
        <v>30</v>
      </c>
    </row>
    <row r="20" spans="2:2">
      <c r="B20" s="6"/>
    </row>
    <row r="21" spans="2:2" ht="45">
      <c r="B21" s="6" t="s">
        <v>33</v>
      </c>
    </row>
    <row r="23" spans="2:2">
      <c r="B23" s="6" t="s">
        <v>2</v>
      </c>
    </row>
    <row r="25" spans="2:2">
      <c r="B25" s="16" t="s">
        <v>25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K105"/>
  <sheetViews>
    <sheetView workbookViewId="0">
      <selection activeCell="E16" sqref="E16"/>
    </sheetView>
  </sheetViews>
  <sheetFormatPr defaultRowHeight="15"/>
  <cols>
    <col min="1" max="1" width="15.5703125" customWidth="1"/>
    <col min="2" max="2" width="11.42578125" customWidth="1"/>
    <col min="3" max="3" width="18.42578125" customWidth="1"/>
    <col min="4" max="4" width="17.7109375" customWidth="1"/>
    <col min="5" max="5" width="11.42578125" customWidth="1"/>
    <col min="6" max="6" width="12.85546875" customWidth="1"/>
    <col min="7" max="7" width="11.140625" customWidth="1"/>
  </cols>
  <sheetData>
    <row r="2" spans="1:11" ht="15.75">
      <c r="A2" s="2" t="s">
        <v>7</v>
      </c>
      <c r="B2" s="3"/>
      <c r="C2" s="3"/>
      <c r="D2" s="9"/>
      <c r="E2" s="9"/>
      <c r="F2" s="14" t="s">
        <v>16</v>
      </c>
      <c r="G2" s="14"/>
    </row>
    <row r="4" spans="1:11" s="6" customFormat="1" ht="30">
      <c r="A4" s="4" t="s">
        <v>1</v>
      </c>
      <c r="B4" s="4" t="s">
        <v>0</v>
      </c>
      <c r="C4" s="13" t="s">
        <v>4</v>
      </c>
      <c r="D4" s="13" t="s">
        <v>5</v>
      </c>
      <c r="E4" s="13" t="s">
        <v>6</v>
      </c>
      <c r="F4" s="4" t="s">
        <v>11</v>
      </c>
      <c r="G4" s="4" t="s">
        <v>12</v>
      </c>
      <c r="K4" s="10"/>
    </row>
    <row r="5" spans="1:11">
      <c r="D5" s="11"/>
    </row>
    <row r="6" spans="1:11">
      <c r="A6">
        <v>1</v>
      </c>
      <c r="B6" s="19">
        <v>5000</v>
      </c>
      <c r="C6" s="19">
        <v>100</v>
      </c>
      <c r="D6" s="19">
        <v>100</v>
      </c>
      <c r="E6" s="19">
        <v>5</v>
      </c>
      <c r="F6" s="20" t="s">
        <v>13</v>
      </c>
      <c r="G6" s="19">
        <v>1</v>
      </c>
      <c r="H6" s="19"/>
    </row>
    <row r="7" spans="1:11">
      <c r="A7">
        <v>2</v>
      </c>
      <c r="B7" s="19">
        <v>240</v>
      </c>
      <c r="C7" s="19">
        <v>50</v>
      </c>
      <c r="D7" s="19">
        <v>85</v>
      </c>
      <c r="E7" s="19">
        <v>10</v>
      </c>
      <c r="F7" s="20" t="s">
        <v>14</v>
      </c>
      <c r="G7" s="19">
        <v>3</v>
      </c>
      <c r="H7" s="19"/>
    </row>
    <row r="8" spans="1:11">
      <c r="A8">
        <v>3</v>
      </c>
      <c r="B8" s="19">
        <v>1200</v>
      </c>
      <c r="C8" s="19">
        <v>120</v>
      </c>
      <c r="D8" s="19">
        <v>74</v>
      </c>
      <c r="E8" s="19">
        <v>21</v>
      </c>
      <c r="F8" s="20" t="s">
        <v>13</v>
      </c>
      <c r="G8" s="19">
        <v>2</v>
      </c>
      <c r="H8" s="19"/>
    </row>
    <row r="9" spans="1:11">
      <c r="A9">
        <v>4</v>
      </c>
      <c r="B9" s="19">
        <v>200</v>
      </c>
      <c r="C9" s="19">
        <v>75</v>
      </c>
      <c r="D9" s="19">
        <v>68</v>
      </c>
      <c r="E9" s="19">
        <v>14</v>
      </c>
      <c r="F9" s="20" t="s">
        <v>15</v>
      </c>
      <c r="G9" s="19">
        <v>2</v>
      </c>
      <c r="H9" s="19"/>
    </row>
    <row r="10" spans="1:11">
      <c r="A10">
        <v>5</v>
      </c>
      <c r="B10" s="19">
        <v>75</v>
      </c>
      <c r="C10" s="19">
        <v>10</v>
      </c>
      <c r="D10" s="19">
        <v>15</v>
      </c>
      <c r="E10" s="19">
        <v>7</v>
      </c>
      <c r="F10" s="20" t="s">
        <v>14</v>
      </c>
      <c r="G10" s="19">
        <v>3</v>
      </c>
      <c r="H10" s="19"/>
    </row>
    <row r="11" spans="1:11">
      <c r="A11">
        <v>6</v>
      </c>
      <c r="B11" s="19"/>
      <c r="C11" s="19"/>
      <c r="D11" s="19"/>
      <c r="E11" s="19"/>
      <c r="F11" s="19"/>
      <c r="G11" s="19"/>
      <c r="H11" s="19"/>
    </row>
    <row r="12" spans="1:11">
      <c r="A12">
        <v>7</v>
      </c>
      <c r="B12" s="19"/>
      <c r="C12" s="19"/>
      <c r="D12" s="19"/>
      <c r="E12" s="19"/>
      <c r="F12" s="19"/>
      <c r="G12" s="19"/>
      <c r="H12" s="19"/>
    </row>
    <row r="13" spans="1:11">
      <c r="A13">
        <v>8</v>
      </c>
      <c r="B13" s="19"/>
      <c r="C13" s="19"/>
      <c r="D13" s="19"/>
      <c r="E13" s="19"/>
      <c r="F13" s="19"/>
      <c r="G13" s="19"/>
      <c r="H13" s="19"/>
    </row>
    <row r="14" spans="1:11">
      <c r="A14">
        <v>9</v>
      </c>
      <c r="B14" s="19"/>
      <c r="C14" s="19"/>
      <c r="D14" s="19"/>
      <c r="E14" s="19"/>
      <c r="F14" s="19"/>
      <c r="G14" s="19"/>
      <c r="H14" s="19"/>
    </row>
    <row r="15" spans="1:11">
      <c r="A15">
        <v>10</v>
      </c>
      <c r="B15" s="19"/>
      <c r="C15" s="19"/>
      <c r="D15" s="19"/>
      <c r="E15" s="19"/>
      <c r="F15" s="19"/>
      <c r="G15" s="19"/>
      <c r="H15" s="19"/>
    </row>
    <row r="16" spans="1:11">
      <c r="A16">
        <v>11</v>
      </c>
      <c r="B16" s="19"/>
      <c r="C16" s="19"/>
      <c r="D16" s="19"/>
      <c r="E16" s="19"/>
      <c r="F16" s="19"/>
      <c r="G16" s="19"/>
      <c r="H16" s="19"/>
    </row>
    <row r="17" spans="1:8">
      <c r="A17">
        <v>12</v>
      </c>
      <c r="B17" s="19"/>
      <c r="C17" s="19"/>
      <c r="D17" s="19"/>
      <c r="E17" s="19"/>
      <c r="F17" s="19"/>
      <c r="G17" s="19"/>
      <c r="H17" s="19"/>
    </row>
    <row r="18" spans="1:8">
      <c r="A18">
        <v>13</v>
      </c>
      <c r="B18" s="19"/>
      <c r="C18" s="19"/>
      <c r="D18" s="19"/>
      <c r="E18" s="19"/>
      <c r="F18" s="19"/>
      <c r="G18" s="19"/>
      <c r="H18" s="19"/>
    </row>
    <row r="19" spans="1:8">
      <c r="A19">
        <v>14</v>
      </c>
      <c r="B19" s="19"/>
      <c r="C19" s="19"/>
      <c r="D19" s="19"/>
      <c r="E19" s="19"/>
      <c r="F19" s="19"/>
      <c r="G19" s="19"/>
      <c r="H19" s="19"/>
    </row>
    <row r="20" spans="1:8">
      <c r="A20">
        <v>15</v>
      </c>
      <c r="B20" s="19"/>
      <c r="C20" s="19"/>
      <c r="D20" s="19"/>
      <c r="E20" s="19"/>
      <c r="F20" s="19"/>
      <c r="G20" s="19"/>
      <c r="H20" s="19"/>
    </row>
    <row r="21" spans="1:8">
      <c r="A21">
        <v>16</v>
      </c>
      <c r="B21" s="19"/>
      <c r="C21" s="19"/>
      <c r="D21" s="19"/>
      <c r="E21" s="19"/>
      <c r="F21" s="19"/>
      <c r="G21" s="19"/>
      <c r="H21" s="19"/>
    </row>
    <row r="22" spans="1:8">
      <c r="A22">
        <v>17</v>
      </c>
      <c r="B22" s="19"/>
      <c r="C22" s="19"/>
      <c r="D22" s="19"/>
      <c r="E22" s="19"/>
      <c r="F22" s="19"/>
      <c r="G22" s="19"/>
      <c r="H22" s="19"/>
    </row>
    <row r="23" spans="1:8">
      <c r="A23">
        <v>18</v>
      </c>
      <c r="B23" s="19"/>
      <c r="C23" s="19"/>
      <c r="D23" s="19"/>
      <c r="E23" s="19"/>
      <c r="F23" s="19"/>
      <c r="G23" s="19"/>
      <c r="H23" s="19"/>
    </row>
    <row r="24" spans="1:8">
      <c r="A24">
        <v>19</v>
      </c>
      <c r="B24" s="19"/>
      <c r="C24" s="19"/>
      <c r="D24" s="19"/>
      <c r="E24" s="19"/>
      <c r="F24" s="19"/>
      <c r="G24" s="19"/>
      <c r="H24" s="19"/>
    </row>
    <row r="25" spans="1:8">
      <c r="A25">
        <v>20</v>
      </c>
      <c r="B25" s="19"/>
      <c r="C25" s="19"/>
      <c r="D25" s="19"/>
      <c r="E25" s="19"/>
      <c r="F25" s="19"/>
      <c r="G25" s="19"/>
      <c r="H25" s="19"/>
    </row>
    <row r="26" spans="1:8">
      <c r="B26" s="19"/>
      <c r="C26" s="19"/>
      <c r="D26" s="19"/>
      <c r="E26" s="19"/>
      <c r="F26" s="19"/>
      <c r="G26" s="19"/>
      <c r="H26" s="19"/>
    </row>
    <row r="27" spans="1:8">
      <c r="B27" s="19"/>
      <c r="C27" s="19"/>
      <c r="D27" s="19"/>
      <c r="E27" s="19"/>
      <c r="F27" s="19"/>
      <c r="G27" s="19"/>
      <c r="H27" s="19"/>
    </row>
    <row r="28" spans="1:8">
      <c r="B28" s="19"/>
      <c r="C28" s="19"/>
      <c r="D28" s="19"/>
      <c r="E28" s="19"/>
      <c r="F28" s="19"/>
      <c r="G28" s="19"/>
      <c r="H28" s="19"/>
    </row>
    <row r="29" spans="1:8">
      <c r="B29" s="19"/>
      <c r="C29" s="19"/>
      <c r="D29" s="19"/>
      <c r="E29" s="19"/>
      <c r="F29" s="19"/>
      <c r="G29" s="19"/>
      <c r="H29" s="19"/>
    </row>
    <row r="30" spans="1:8">
      <c r="B30" s="19"/>
      <c r="C30" s="19"/>
      <c r="D30" s="19"/>
      <c r="E30" s="19"/>
      <c r="F30" s="19"/>
      <c r="G30" s="19"/>
      <c r="H30" s="19"/>
    </row>
    <row r="31" spans="1:8">
      <c r="B31" s="19"/>
      <c r="C31" s="19"/>
      <c r="D31" s="19"/>
      <c r="E31" s="19"/>
      <c r="F31" s="19"/>
      <c r="G31" s="19"/>
      <c r="H31" s="19"/>
    </row>
    <row r="32" spans="1:8">
      <c r="B32" s="19"/>
      <c r="C32" s="19"/>
      <c r="D32" s="19"/>
      <c r="E32" s="19"/>
      <c r="F32" s="19"/>
      <c r="G32" s="19"/>
      <c r="H32" s="19"/>
    </row>
    <row r="33" spans="2:8">
      <c r="B33" s="19"/>
      <c r="C33" s="19"/>
      <c r="D33" s="19"/>
      <c r="E33" s="19"/>
      <c r="F33" s="19"/>
      <c r="G33" s="19"/>
      <c r="H33" s="19"/>
    </row>
    <row r="34" spans="2:8">
      <c r="B34" s="19"/>
      <c r="C34" s="19"/>
      <c r="D34" s="19"/>
      <c r="E34" s="19"/>
      <c r="F34" s="19"/>
      <c r="G34" s="19"/>
      <c r="H34" s="19"/>
    </row>
    <row r="35" spans="2:8">
      <c r="B35" s="19"/>
      <c r="C35" s="19"/>
      <c r="D35" s="19"/>
      <c r="E35" s="19"/>
      <c r="F35" s="19"/>
      <c r="G35" s="19"/>
      <c r="H35" s="19"/>
    </row>
    <row r="36" spans="2:8">
      <c r="B36" s="19"/>
      <c r="C36" s="19"/>
      <c r="D36" s="19"/>
      <c r="E36" s="19"/>
      <c r="F36" s="19"/>
      <c r="G36" s="19"/>
      <c r="H36" s="19"/>
    </row>
    <row r="37" spans="2:8">
      <c r="B37" s="19"/>
      <c r="C37" s="19"/>
      <c r="D37" s="19"/>
      <c r="E37" s="19"/>
      <c r="F37" s="19"/>
      <c r="G37" s="19"/>
      <c r="H37" s="19"/>
    </row>
    <row r="38" spans="2:8">
      <c r="B38" s="19"/>
      <c r="C38" s="19"/>
      <c r="D38" s="19"/>
      <c r="E38" s="19"/>
      <c r="F38" s="19"/>
      <c r="G38" s="19"/>
      <c r="H38" s="19"/>
    </row>
    <row r="39" spans="2:8">
      <c r="B39" s="19"/>
      <c r="C39" s="19"/>
      <c r="D39" s="19"/>
      <c r="E39" s="19"/>
      <c r="F39" s="19"/>
      <c r="G39" s="19"/>
      <c r="H39" s="19"/>
    </row>
    <row r="40" spans="2:8">
      <c r="B40" s="19"/>
      <c r="C40" s="19"/>
      <c r="D40" s="19"/>
      <c r="E40" s="19"/>
      <c r="F40" s="19"/>
      <c r="G40" s="19"/>
      <c r="H40" s="19"/>
    </row>
    <row r="41" spans="2:8">
      <c r="B41" s="19"/>
      <c r="C41" s="19"/>
      <c r="D41" s="19"/>
      <c r="E41" s="19"/>
      <c r="F41" s="19"/>
      <c r="G41" s="19"/>
      <c r="H41" s="19"/>
    </row>
    <row r="42" spans="2:8">
      <c r="B42" s="19"/>
      <c r="C42" s="19"/>
      <c r="D42" s="19"/>
      <c r="E42" s="19"/>
      <c r="F42" s="19"/>
      <c r="G42" s="19"/>
      <c r="H42" s="19"/>
    </row>
    <row r="43" spans="2:8">
      <c r="B43" s="19"/>
      <c r="C43" s="19"/>
      <c r="D43" s="19"/>
      <c r="E43" s="19"/>
      <c r="F43" s="19"/>
      <c r="G43" s="19"/>
      <c r="H43" s="19"/>
    </row>
    <row r="44" spans="2:8">
      <c r="B44" s="19"/>
      <c r="C44" s="19"/>
      <c r="D44" s="19"/>
      <c r="E44" s="19"/>
      <c r="F44" s="19"/>
      <c r="G44" s="19"/>
      <c r="H44" s="19"/>
    </row>
    <row r="45" spans="2:8">
      <c r="B45" s="19"/>
      <c r="C45" s="19"/>
      <c r="D45" s="19"/>
      <c r="E45" s="19"/>
      <c r="F45" s="19"/>
      <c r="G45" s="19"/>
      <c r="H45" s="19"/>
    </row>
    <row r="46" spans="2:8">
      <c r="B46" s="19"/>
      <c r="C46" s="19"/>
      <c r="D46" s="19"/>
      <c r="E46" s="19"/>
      <c r="F46" s="19"/>
      <c r="G46" s="19"/>
      <c r="H46" s="19"/>
    </row>
    <row r="47" spans="2:8">
      <c r="B47" s="19"/>
      <c r="C47" s="19"/>
      <c r="D47" s="19"/>
      <c r="E47" s="19"/>
      <c r="F47" s="19"/>
      <c r="G47" s="19"/>
      <c r="H47" s="19"/>
    </row>
    <row r="48" spans="2:8">
      <c r="B48" s="19"/>
      <c r="C48" s="19"/>
      <c r="D48" s="19"/>
      <c r="E48" s="19"/>
      <c r="F48" s="19"/>
      <c r="G48" s="19"/>
      <c r="H48" s="19"/>
    </row>
    <row r="49" spans="2:8">
      <c r="B49" s="19"/>
      <c r="C49" s="19"/>
      <c r="D49" s="19"/>
      <c r="E49" s="19"/>
      <c r="F49" s="19"/>
      <c r="G49" s="19"/>
      <c r="H49" s="19"/>
    </row>
    <row r="50" spans="2:8">
      <c r="B50" s="19"/>
      <c r="C50" s="19"/>
      <c r="D50" s="19"/>
      <c r="E50" s="19"/>
      <c r="F50" s="19"/>
      <c r="G50" s="19"/>
      <c r="H50" s="19"/>
    </row>
    <row r="51" spans="2:8">
      <c r="B51" s="19"/>
      <c r="C51" s="19"/>
      <c r="D51" s="19"/>
      <c r="E51" s="19"/>
      <c r="F51" s="19"/>
      <c r="G51" s="19"/>
      <c r="H51" s="19"/>
    </row>
    <row r="52" spans="2:8">
      <c r="B52" s="19"/>
      <c r="C52" s="19"/>
      <c r="D52" s="19"/>
      <c r="E52" s="19"/>
      <c r="F52" s="19"/>
      <c r="G52" s="19"/>
      <c r="H52" s="19"/>
    </row>
    <row r="53" spans="2:8">
      <c r="B53" s="19"/>
      <c r="C53" s="19"/>
      <c r="D53" s="19"/>
      <c r="E53" s="19"/>
      <c r="F53" s="19"/>
      <c r="G53" s="19"/>
      <c r="H53" s="19"/>
    </row>
    <row r="54" spans="2:8">
      <c r="B54" s="19"/>
      <c r="C54" s="19"/>
      <c r="D54" s="19"/>
      <c r="E54" s="19"/>
      <c r="F54" s="19"/>
      <c r="G54" s="19"/>
      <c r="H54" s="19"/>
    </row>
    <row r="55" spans="2:8">
      <c r="B55" s="19"/>
      <c r="C55" s="19"/>
      <c r="D55" s="19"/>
      <c r="E55" s="19"/>
      <c r="F55" s="19"/>
      <c r="G55" s="19"/>
      <c r="H55" s="19"/>
    </row>
    <row r="56" spans="2:8">
      <c r="B56" s="19"/>
      <c r="C56" s="19"/>
      <c r="D56" s="19"/>
      <c r="E56" s="19"/>
      <c r="F56" s="19"/>
      <c r="G56" s="19"/>
      <c r="H56" s="19"/>
    </row>
    <row r="57" spans="2:8">
      <c r="B57" s="19"/>
      <c r="C57" s="19"/>
      <c r="D57" s="19"/>
      <c r="E57" s="19"/>
      <c r="F57" s="19"/>
      <c r="G57" s="19"/>
      <c r="H57" s="19"/>
    </row>
    <row r="58" spans="2:8">
      <c r="B58" s="19"/>
      <c r="C58" s="19"/>
      <c r="D58" s="19"/>
      <c r="E58" s="19"/>
      <c r="F58" s="19"/>
      <c r="G58" s="19"/>
      <c r="H58" s="19"/>
    </row>
    <row r="59" spans="2:8">
      <c r="B59" s="19"/>
      <c r="C59" s="19"/>
      <c r="D59" s="19"/>
      <c r="E59" s="19"/>
      <c r="F59" s="19"/>
      <c r="G59" s="19"/>
      <c r="H59" s="19"/>
    </row>
    <row r="60" spans="2:8">
      <c r="B60" s="19"/>
      <c r="C60" s="19"/>
      <c r="D60" s="19"/>
      <c r="E60" s="19"/>
      <c r="F60" s="19"/>
      <c r="G60" s="19"/>
      <c r="H60" s="19"/>
    </row>
    <row r="61" spans="2:8">
      <c r="B61" s="19"/>
      <c r="C61" s="19"/>
      <c r="D61" s="19"/>
      <c r="E61" s="19"/>
      <c r="F61" s="19"/>
      <c r="G61" s="19"/>
      <c r="H61" s="19"/>
    </row>
    <row r="62" spans="2:8">
      <c r="B62" s="19"/>
      <c r="C62" s="19"/>
      <c r="D62" s="19"/>
      <c r="E62" s="19"/>
      <c r="F62" s="19"/>
      <c r="G62" s="19"/>
      <c r="H62" s="19"/>
    </row>
    <row r="63" spans="2:8">
      <c r="B63" s="19"/>
      <c r="C63" s="19"/>
      <c r="D63" s="19"/>
      <c r="E63" s="19"/>
      <c r="F63" s="19"/>
      <c r="G63" s="19"/>
      <c r="H63" s="19"/>
    </row>
    <row r="64" spans="2:8">
      <c r="B64" s="19"/>
      <c r="C64" s="19"/>
      <c r="D64" s="19"/>
      <c r="E64" s="19"/>
      <c r="F64" s="19"/>
      <c r="G64" s="19"/>
      <c r="H64" s="19"/>
    </row>
    <row r="65" spans="2:8">
      <c r="B65" s="19"/>
      <c r="C65" s="19"/>
      <c r="D65" s="19"/>
      <c r="E65" s="19"/>
      <c r="F65" s="19"/>
      <c r="G65" s="19"/>
      <c r="H65" s="19"/>
    </row>
    <row r="66" spans="2:8">
      <c r="B66" s="19"/>
      <c r="C66" s="19"/>
      <c r="D66" s="19"/>
      <c r="E66" s="19"/>
      <c r="F66" s="19"/>
      <c r="G66" s="19"/>
      <c r="H66" s="19"/>
    </row>
    <row r="67" spans="2:8">
      <c r="B67" s="19"/>
      <c r="C67" s="19"/>
      <c r="D67" s="19"/>
      <c r="E67" s="19"/>
      <c r="F67" s="19"/>
      <c r="G67" s="19"/>
      <c r="H67" s="19"/>
    </row>
    <row r="68" spans="2:8">
      <c r="B68" s="19"/>
      <c r="C68" s="19"/>
      <c r="D68" s="19"/>
      <c r="E68" s="19"/>
      <c r="F68" s="19"/>
      <c r="G68" s="19"/>
      <c r="H68" s="19"/>
    </row>
    <row r="69" spans="2:8">
      <c r="B69" s="19"/>
      <c r="C69" s="19"/>
      <c r="D69" s="19"/>
      <c r="E69" s="19"/>
      <c r="F69" s="19"/>
      <c r="G69" s="19"/>
      <c r="H69" s="19"/>
    </row>
    <row r="70" spans="2:8">
      <c r="B70" s="19"/>
      <c r="C70" s="19"/>
      <c r="D70" s="19"/>
      <c r="E70" s="19"/>
      <c r="F70" s="19"/>
      <c r="G70" s="19"/>
      <c r="H70" s="19"/>
    </row>
    <row r="71" spans="2:8">
      <c r="B71" s="19"/>
      <c r="C71" s="19"/>
      <c r="D71" s="19"/>
      <c r="E71" s="19"/>
      <c r="F71" s="19"/>
      <c r="G71" s="19"/>
      <c r="H71" s="19"/>
    </row>
    <row r="72" spans="2:8">
      <c r="B72" s="19"/>
      <c r="C72" s="19"/>
      <c r="D72" s="19"/>
      <c r="E72" s="19"/>
      <c r="F72" s="19"/>
      <c r="G72" s="19"/>
      <c r="H72" s="19"/>
    </row>
    <row r="73" spans="2:8">
      <c r="B73" s="19"/>
      <c r="C73" s="19"/>
      <c r="D73" s="19"/>
      <c r="E73" s="19"/>
      <c r="F73" s="19"/>
      <c r="G73" s="19"/>
      <c r="H73" s="19"/>
    </row>
    <row r="74" spans="2:8">
      <c r="B74" s="19"/>
      <c r="C74" s="19"/>
      <c r="D74" s="19"/>
      <c r="E74" s="19"/>
      <c r="F74" s="19"/>
      <c r="G74" s="19"/>
      <c r="H74" s="19"/>
    </row>
    <row r="75" spans="2:8">
      <c r="B75" s="19"/>
      <c r="C75" s="19"/>
      <c r="D75" s="19"/>
      <c r="E75" s="19"/>
      <c r="F75" s="19"/>
      <c r="G75" s="19"/>
      <c r="H75" s="19"/>
    </row>
    <row r="76" spans="2:8">
      <c r="B76" s="19"/>
      <c r="C76" s="19"/>
      <c r="D76" s="19"/>
      <c r="E76" s="19"/>
      <c r="F76" s="19"/>
      <c r="G76" s="19"/>
      <c r="H76" s="19"/>
    </row>
    <row r="77" spans="2:8">
      <c r="B77" s="19"/>
      <c r="C77" s="19"/>
      <c r="D77" s="19"/>
      <c r="E77" s="19"/>
      <c r="F77" s="19"/>
      <c r="G77" s="19"/>
      <c r="H77" s="19"/>
    </row>
    <row r="78" spans="2:8">
      <c r="B78" s="19"/>
      <c r="C78" s="19"/>
      <c r="D78" s="19"/>
      <c r="E78" s="19"/>
      <c r="F78" s="19"/>
      <c r="G78" s="19"/>
      <c r="H78" s="19"/>
    </row>
    <row r="79" spans="2:8">
      <c r="B79" s="19"/>
      <c r="C79" s="19"/>
      <c r="D79" s="19"/>
      <c r="E79" s="19"/>
      <c r="F79" s="19"/>
      <c r="G79" s="19"/>
      <c r="H79" s="19"/>
    </row>
    <row r="80" spans="2:8">
      <c r="B80" s="19"/>
      <c r="C80" s="19"/>
      <c r="D80" s="19"/>
      <c r="E80" s="19"/>
      <c r="F80" s="19"/>
      <c r="G80" s="19"/>
      <c r="H80" s="19"/>
    </row>
    <row r="81" spans="2:8">
      <c r="B81" s="19"/>
      <c r="C81" s="19"/>
      <c r="D81" s="19"/>
      <c r="E81" s="19"/>
      <c r="F81" s="19"/>
      <c r="G81" s="19"/>
      <c r="H81" s="19"/>
    </row>
    <row r="82" spans="2:8">
      <c r="B82" s="19"/>
      <c r="C82" s="19"/>
      <c r="D82" s="19"/>
      <c r="E82" s="19"/>
      <c r="F82" s="19"/>
      <c r="G82" s="19"/>
      <c r="H82" s="19"/>
    </row>
    <row r="83" spans="2:8">
      <c r="B83" s="19"/>
      <c r="C83" s="19"/>
      <c r="D83" s="19"/>
      <c r="E83" s="19"/>
      <c r="F83" s="19"/>
      <c r="G83" s="19"/>
      <c r="H83" s="19"/>
    </row>
    <row r="84" spans="2:8">
      <c r="B84" s="19"/>
      <c r="C84" s="19"/>
      <c r="D84" s="19"/>
      <c r="E84" s="19"/>
      <c r="F84" s="19"/>
      <c r="G84" s="19"/>
      <c r="H84" s="19"/>
    </row>
    <row r="85" spans="2:8">
      <c r="B85" s="19"/>
      <c r="C85" s="19"/>
      <c r="D85" s="19"/>
      <c r="E85" s="19"/>
      <c r="F85" s="19"/>
      <c r="G85" s="19"/>
      <c r="H85" s="19"/>
    </row>
    <row r="86" spans="2:8">
      <c r="B86" s="19"/>
      <c r="C86" s="19"/>
      <c r="D86" s="19"/>
      <c r="E86" s="19"/>
      <c r="F86" s="19"/>
      <c r="G86" s="19"/>
      <c r="H86" s="19"/>
    </row>
    <row r="87" spans="2:8">
      <c r="B87" s="19"/>
      <c r="C87" s="19"/>
      <c r="D87" s="19"/>
      <c r="E87" s="19"/>
      <c r="F87" s="19"/>
      <c r="G87" s="19"/>
      <c r="H87" s="19"/>
    </row>
    <row r="88" spans="2:8">
      <c r="B88" s="19"/>
      <c r="C88" s="19"/>
      <c r="D88" s="19"/>
      <c r="E88" s="19"/>
      <c r="F88" s="19"/>
      <c r="G88" s="19"/>
      <c r="H88" s="19"/>
    </row>
    <row r="89" spans="2:8">
      <c r="B89" s="19"/>
      <c r="C89" s="19"/>
      <c r="D89" s="19"/>
      <c r="E89" s="19"/>
      <c r="F89" s="19"/>
      <c r="G89" s="19"/>
      <c r="H89" s="19"/>
    </row>
    <row r="90" spans="2:8">
      <c r="B90" s="19"/>
      <c r="C90" s="19"/>
      <c r="D90" s="19"/>
      <c r="E90" s="19"/>
      <c r="F90" s="19"/>
      <c r="G90" s="19"/>
      <c r="H90" s="19"/>
    </row>
    <row r="91" spans="2:8">
      <c r="B91" s="19"/>
      <c r="C91" s="19"/>
      <c r="D91" s="19"/>
      <c r="E91" s="19"/>
      <c r="F91" s="19"/>
      <c r="G91" s="19"/>
      <c r="H91" s="19"/>
    </row>
    <row r="92" spans="2:8">
      <c r="B92" s="19"/>
      <c r="C92" s="19"/>
      <c r="D92" s="19"/>
      <c r="E92" s="19"/>
      <c r="F92" s="19"/>
      <c r="G92" s="19"/>
      <c r="H92" s="19"/>
    </row>
    <row r="93" spans="2:8">
      <c r="B93" s="19"/>
      <c r="C93" s="19"/>
      <c r="D93" s="19"/>
      <c r="E93" s="19"/>
      <c r="F93" s="19"/>
      <c r="G93" s="19"/>
      <c r="H93" s="19"/>
    </row>
    <row r="94" spans="2:8">
      <c r="B94" s="19"/>
      <c r="C94" s="19"/>
      <c r="D94" s="19"/>
      <c r="E94" s="19"/>
      <c r="F94" s="19"/>
      <c r="G94" s="19"/>
      <c r="H94" s="19"/>
    </row>
    <row r="95" spans="2:8">
      <c r="B95" s="19"/>
      <c r="C95" s="19"/>
      <c r="D95" s="19"/>
      <c r="E95" s="19"/>
      <c r="F95" s="19"/>
      <c r="G95" s="19"/>
      <c r="H95" s="19"/>
    </row>
    <row r="96" spans="2:8">
      <c r="B96" s="19"/>
      <c r="C96" s="19"/>
      <c r="D96" s="19"/>
      <c r="E96" s="19"/>
      <c r="F96" s="19"/>
      <c r="G96" s="19"/>
      <c r="H96" s="19"/>
    </row>
    <row r="97" spans="2:8">
      <c r="B97" s="19"/>
      <c r="C97" s="19"/>
      <c r="D97" s="19"/>
      <c r="E97" s="19"/>
      <c r="F97" s="19"/>
      <c r="G97" s="19"/>
      <c r="H97" s="19"/>
    </row>
    <row r="98" spans="2:8">
      <c r="B98" s="19"/>
      <c r="C98" s="19"/>
      <c r="D98" s="19"/>
      <c r="E98" s="19"/>
      <c r="F98" s="19"/>
      <c r="G98" s="19"/>
      <c r="H98" s="19"/>
    </row>
    <row r="99" spans="2:8">
      <c r="B99" s="19"/>
      <c r="C99" s="19"/>
      <c r="D99" s="19"/>
      <c r="E99" s="19"/>
      <c r="F99" s="19"/>
      <c r="G99" s="19"/>
      <c r="H99" s="19"/>
    </row>
    <row r="100" spans="2:8">
      <c r="B100" s="19"/>
      <c r="C100" s="19"/>
      <c r="D100" s="19"/>
      <c r="E100" s="19"/>
      <c r="F100" s="19"/>
      <c r="G100" s="19"/>
      <c r="H100" s="19"/>
    </row>
    <row r="101" spans="2:8">
      <c r="B101" s="19"/>
      <c r="C101" s="19"/>
      <c r="D101" s="19"/>
      <c r="E101" s="19"/>
      <c r="F101" s="19"/>
      <c r="G101" s="19"/>
      <c r="H101" s="19"/>
    </row>
    <row r="102" spans="2:8">
      <c r="B102" s="19"/>
      <c r="C102" s="19"/>
      <c r="D102" s="19"/>
      <c r="E102" s="19"/>
      <c r="F102" s="19"/>
      <c r="G102" s="19"/>
      <c r="H102" s="19"/>
    </row>
    <row r="103" spans="2:8">
      <c r="B103" s="19"/>
      <c r="C103" s="19"/>
      <c r="D103" s="19"/>
      <c r="E103" s="19"/>
      <c r="F103" s="19"/>
      <c r="G103" s="19"/>
      <c r="H103" s="19"/>
    </row>
    <row r="104" spans="2:8">
      <c r="B104" s="19"/>
      <c r="C104" s="19"/>
      <c r="D104" s="19"/>
      <c r="E104" s="19"/>
      <c r="F104" s="19"/>
      <c r="G104" s="19"/>
      <c r="H104" s="19"/>
    </row>
    <row r="105" spans="2:8">
      <c r="B105" s="19"/>
      <c r="C105" s="19"/>
      <c r="D105" s="19"/>
      <c r="E105" s="19"/>
      <c r="F105" s="19"/>
      <c r="G105" s="19"/>
      <c r="H105" s="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X105"/>
  <sheetViews>
    <sheetView workbookViewId="0">
      <selection activeCell="M27" sqref="M27"/>
    </sheetView>
  </sheetViews>
  <sheetFormatPr defaultRowHeight="15"/>
  <cols>
    <col min="1" max="1" width="15.5703125" customWidth="1"/>
    <col min="2" max="2" width="20.5703125" customWidth="1"/>
    <col min="3" max="3" width="12.85546875" customWidth="1"/>
    <col min="4" max="4" width="10.140625" customWidth="1"/>
    <col min="6" max="6" width="16" customWidth="1"/>
    <col min="8" max="8" width="10.42578125" customWidth="1"/>
    <col min="9" max="9" width="10.7109375" customWidth="1"/>
    <col min="10" max="13" width="9.140625" customWidth="1"/>
    <col min="14" max="14" width="12.5703125" customWidth="1"/>
    <col min="15" max="15" width="9.140625" customWidth="1"/>
  </cols>
  <sheetData>
    <row r="1" spans="1:24">
      <c r="H1" s="9"/>
    </row>
    <row r="2" spans="1:24" ht="15.75">
      <c r="A2" s="2" t="s">
        <v>8</v>
      </c>
      <c r="B2" s="3"/>
      <c r="C2" s="3"/>
      <c r="D2" s="9"/>
      <c r="E2" s="9"/>
    </row>
    <row r="4" spans="1:24" ht="30">
      <c r="A4" s="4" t="s">
        <v>1</v>
      </c>
      <c r="B4" s="4" t="s">
        <v>32</v>
      </c>
      <c r="C4" s="4" t="s">
        <v>9</v>
      </c>
      <c r="D4" s="4" t="s">
        <v>10</v>
      </c>
      <c r="E4" s="10"/>
      <c r="F4" s="4" t="s">
        <v>22</v>
      </c>
      <c r="G4" s="12">
        <f>AVERAGE(B6:B105)</f>
        <v>89.882918937527691</v>
      </c>
      <c r="N4" s="6" t="s">
        <v>31</v>
      </c>
    </row>
    <row r="5" spans="1:24">
      <c r="B5" s="6"/>
      <c r="C5" s="9"/>
      <c r="D5" s="9"/>
      <c r="E5" s="9"/>
    </row>
    <row r="6" spans="1:24">
      <c r="A6">
        <v>1</v>
      </c>
      <c r="B6" s="12">
        <f t="shared" ref="B6:B25" si="0">N6</f>
        <v>97.72498680518207</v>
      </c>
      <c r="C6" s="15" t="str">
        <f>IF(Data!F6&lt;&gt;0,Data!F6,"")</f>
        <v>A</v>
      </c>
      <c r="D6" s="15">
        <f>IF(Data!G6&lt;&gt;0,Data!G6,"")</f>
        <v>1</v>
      </c>
      <c r="E6" s="9"/>
      <c r="F6" s="5" t="s">
        <v>23</v>
      </c>
      <c r="G6" s="12">
        <f>MAX(B6:B105)</f>
        <v>97.72498680518207</v>
      </c>
      <c r="N6" s="12">
        <f>IF(Data!C6&gt;0,(NORMSDIST(Data!C6/Data!D6/SQRT(Data!E6/20))*100),"")</f>
        <v>97.72498680518207</v>
      </c>
      <c r="O6" s="17"/>
      <c r="P6" s="17"/>
      <c r="Q6" s="18"/>
    </row>
    <row r="7" spans="1:24">
      <c r="A7">
        <v>2</v>
      </c>
      <c r="B7" s="12">
        <f t="shared" si="0"/>
        <v>79.72645749427133</v>
      </c>
      <c r="C7" s="15" t="str">
        <f>IF(Data!F7&lt;&gt;0,Data!F7,"")</f>
        <v>C</v>
      </c>
      <c r="D7" s="15">
        <f>IF(Data!G7&lt;&gt;0,Data!G7,"")</f>
        <v>3</v>
      </c>
      <c r="E7" s="9"/>
      <c r="N7" s="12">
        <f>IF(Data!C7&gt;0,(NORMSDIST(Data!C7/Data!D7/SQRT(Data!E7/20))*100),"")</f>
        <v>79.72645749427133</v>
      </c>
    </row>
    <row r="8" spans="1:24">
      <c r="A8">
        <v>3</v>
      </c>
      <c r="B8" s="12">
        <f t="shared" si="0"/>
        <v>94.323690095648431</v>
      </c>
      <c r="C8" s="15" t="str">
        <f>IF(Data!F8&lt;&gt;0,Data!F8,"")</f>
        <v>A</v>
      </c>
      <c r="D8" s="15">
        <f>IF(Data!G8&lt;&gt;0,Data!G8,"")</f>
        <v>2</v>
      </c>
      <c r="E8" s="9"/>
      <c r="F8" s="5" t="s">
        <v>24</v>
      </c>
      <c r="G8" s="12">
        <f>MIN(B6:B105)</f>
        <v>79.72645749427133</v>
      </c>
      <c r="N8" s="12">
        <f>IF(Data!C8&gt;0,(NORMSDIST(Data!C8/Data!D8/SQRT(Data!E8/20))*100),"")</f>
        <v>94.323690095648431</v>
      </c>
    </row>
    <row r="9" spans="1:24">
      <c r="A9">
        <v>4</v>
      </c>
      <c r="B9" s="12">
        <f t="shared" si="0"/>
        <v>90.629283276433753</v>
      </c>
      <c r="C9" s="15" t="str">
        <f>IF(Data!F9&lt;&gt;0,Data!F9,"")</f>
        <v>B</v>
      </c>
      <c r="D9" s="15">
        <f>IF(Data!G9&lt;&gt;0,Data!G9,"")</f>
        <v>2</v>
      </c>
      <c r="N9" s="12">
        <f>IF(Data!C9&gt;0,(NORMSDIST(Data!C9/Data!D9/SQRT(Data!E9/20))*100),"")</f>
        <v>90.629283276433753</v>
      </c>
      <c r="X9" s="21"/>
    </row>
    <row r="10" spans="1:24">
      <c r="A10">
        <v>5</v>
      </c>
      <c r="B10" s="12">
        <f t="shared" si="0"/>
        <v>87.010177016102901</v>
      </c>
      <c r="C10" s="15" t="str">
        <f>IF(Data!F10&lt;&gt;0,Data!F10,"")</f>
        <v>C</v>
      </c>
      <c r="D10" s="15">
        <f>IF(Data!G10&lt;&gt;0,Data!G10,"")</f>
        <v>3</v>
      </c>
      <c r="N10" s="12">
        <f>IF(Data!C10&gt;0,(NORMSDIST(Data!C10/Data!D10/SQRT(Data!E10/20))*100),"")</f>
        <v>87.010177016102901</v>
      </c>
    </row>
    <row r="11" spans="1:24">
      <c r="A11">
        <v>6</v>
      </c>
      <c r="B11" s="12" t="str">
        <f t="shared" si="0"/>
        <v/>
      </c>
      <c r="C11" s="15" t="str">
        <f>IF(Data!F11&lt;&gt;0,Data!F11,"")</f>
        <v/>
      </c>
      <c r="D11" s="15" t="str">
        <f>IF(Data!G11&lt;&gt;0,Data!G11,"")</f>
        <v/>
      </c>
      <c r="N11" s="12" t="str">
        <f>IF(Data!C11&gt;0,(NORMSDIST(Data!C11/Data!D11/SQRT(Data!E11/20))*100),"")</f>
        <v/>
      </c>
    </row>
    <row r="12" spans="1:24">
      <c r="A12">
        <v>7</v>
      </c>
      <c r="B12" s="12" t="str">
        <f t="shared" si="0"/>
        <v/>
      </c>
      <c r="C12" s="15" t="str">
        <f>IF(Data!F12&lt;&gt;0,Data!F12,"")</f>
        <v/>
      </c>
      <c r="D12" s="15" t="str">
        <f>IF(Data!G12&lt;&gt;0,Data!G12,"")</f>
        <v/>
      </c>
      <c r="N12" s="12" t="str">
        <f>IF(Data!C12&gt;0,(NORMSDIST(Data!C12/Data!D12/SQRT(Data!E12/20))*100),"")</f>
        <v/>
      </c>
    </row>
    <row r="13" spans="1:24">
      <c r="A13">
        <v>8</v>
      </c>
      <c r="B13" s="12" t="str">
        <f t="shared" si="0"/>
        <v/>
      </c>
      <c r="C13" s="15" t="str">
        <f>IF(Data!F13&lt;&gt;0,Data!F13,"")</f>
        <v/>
      </c>
      <c r="D13" s="15" t="str">
        <f>IF(Data!G13&lt;&gt;0,Data!G13,"")</f>
        <v/>
      </c>
      <c r="N13" s="12" t="str">
        <f>IF(Data!C13&gt;0,(NORMSDIST(Data!C13/Data!D13/SQRT(Data!E13/20))*100),"")</f>
        <v/>
      </c>
    </row>
    <row r="14" spans="1:24">
      <c r="A14">
        <v>9</v>
      </c>
      <c r="B14" s="12" t="str">
        <f t="shared" si="0"/>
        <v/>
      </c>
      <c r="C14" s="15" t="str">
        <f>IF(Data!F14&lt;&gt;0,Data!F14,"")</f>
        <v/>
      </c>
      <c r="D14" s="15" t="str">
        <f>IF(Data!G14&lt;&gt;0,Data!G14,"")</f>
        <v/>
      </c>
      <c r="N14" s="12" t="str">
        <f>IF(Data!C14&gt;0,(NORMSDIST(Data!C14/Data!D14/SQRT(Data!E14/20))*100),"")</f>
        <v/>
      </c>
    </row>
    <row r="15" spans="1:24">
      <c r="A15">
        <v>10</v>
      </c>
      <c r="B15" s="12" t="str">
        <f t="shared" si="0"/>
        <v/>
      </c>
      <c r="C15" s="15" t="str">
        <f>IF(Data!F15&lt;&gt;0,Data!F15,"")</f>
        <v/>
      </c>
      <c r="D15" s="15" t="str">
        <f>IF(Data!G15&lt;&gt;0,Data!G15,"")</f>
        <v/>
      </c>
      <c r="N15" s="12" t="str">
        <f>IF(Data!C15&gt;0,(NORMSDIST(Data!C15/Data!D15/SQRT(Data!E15/20))*100),"")</f>
        <v/>
      </c>
    </row>
    <row r="16" spans="1:24">
      <c r="A16">
        <v>11</v>
      </c>
      <c r="B16" s="12" t="str">
        <f t="shared" si="0"/>
        <v/>
      </c>
      <c r="C16" s="15" t="str">
        <f>IF(Data!F16&lt;&gt;0,Data!F16,"")</f>
        <v/>
      </c>
      <c r="D16" s="15" t="str">
        <f>IF(Data!G16&lt;&gt;0,Data!G16,"")</f>
        <v/>
      </c>
      <c r="N16" s="12" t="str">
        <f>IF(Data!C16&gt;0,(NORMSDIST(Data!C16/Data!D16/SQRT(Data!E16/20))*100),"")</f>
        <v/>
      </c>
    </row>
    <row r="17" spans="1:14">
      <c r="A17">
        <v>12</v>
      </c>
      <c r="B17" s="12" t="str">
        <f t="shared" si="0"/>
        <v/>
      </c>
      <c r="C17" s="15" t="str">
        <f>IF(Data!F17&lt;&gt;0,Data!F17,"")</f>
        <v/>
      </c>
      <c r="D17" s="15" t="str">
        <f>IF(Data!G17&lt;&gt;0,Data!G17,"")</f>
        <v/>
      </c>
      <c r="N17" s="12" t="str">
        <f>IF(Data!C17&gt;0,(NORMSDIST(Data!C17/Data!D17/SQRT(Data!E17/20))*100),"")</f>
        <v/>
      </c>
    </row>
    <row r="18" spans="1:14">
      <c r="A18">
        <v>13</v>
      </c>
      <c r="B18" s="12" t="str">
        <f t="shared" si="0"/>
        <v/>
      </c>
      <c r="C18" s="15" t="str">
        <f>IF(Data!F18&lt;&gt;0,Data!F18,"")</f>
        <v/>
      </c>
      <c r="D18" s="15" t="str">
        <f>IF(Data!G18&lt;&gt;0,Data!G18,"")</f>
        <v/>
      </c>
      <c r="N18" s="12" t="str">
        <f>IF(Data!C18&gt;0,(NORMSDIST(Data!C18/Data!D18/SQRT(Data!E18/20))*100),"")</f>
        <v/>
      </c>
    </row>
    <row r="19" spans="1:14">
      <c r="A19">
        <v>14</v>
      </c>
      <c r="B19" s="12" t="str">
        <f t="shared" si="0"/>
        <v/>
      </c>
      <c r="C19" s="15" t="str">
        <f>IF(Data!F19&lt;&gt;0,Data!F19,"")</f>
        <v/>
      </c>
      <c r="D19" s="15" t="str">
        <f>IF(Data!G19&lt;&gt;0,Data!G19,"")</f>
        <v/>
      </c>
      <c r="N19" s="12" t="str">
        <f>IF(Data!C19&gt;0,(NORMSDIST(Data!C19/Data!D19/SQRT(Data!E19/20))*100),"")</f>
        <v/>
      </c>
    </row>
    <row r="20" spans="1:14">
      <c r="A20">
        <v>15</v>
      </c>
      <c r="B20" s="12" t="str">
        <f t="shared" si="0"/>
        <v/>
      </c>
      <c r="C20" s="15" t="str">
        <f>IF(Data!F20&lt;&gt;0,Data!F20,"")</f>
        <v/>
      </c>
      <c r="D20" s="15" t="str">
        <f>IF(Data!G20&lt;&gt;0,Data!G20,"")</f>
        <v/>
      </c>
      <c r="N20" s="12" t="str">
        <f>IF(Data!C20&gt;0,(NORMSDIST(Data!C20/Data!D20/SQRT(Data!E20/20))*100),"")</f>
        <v/>
      </c>
    </row>
    <row r="21" spans="1:14">
      <c r="A21">
        <v>16</v>
      </c>
      <c r="B21" s="12" t="str">
        <f t="shared" si="0"/>
        <v/>
      </c>
      <c r="C21" s="15" t="str">
        <f>IF(Data!F21&lt;&gt;0,Data!F21,"")</f>
        <v/>
      </c>
      <c r="D21" s="15" t="str">
        <f>IF(Data!G21&lt;&gt;0,Data!G21,"")</f>
        <v/>
      </c>
      <c r="N21" s="12" t="str">
        <f>IF(Data!C21&gt;0,(NORMSDIST(Data!C21/Data!D21/SQRT(Data!E21/20))*100),"")</f>
        <v/>
      </c>
    </row>
    <row r="22" spans="1:14">
      <c r="A22">
        <v>17</v>
      </c>
      <c r="B22" s="12" t="str">
        <f t="shared" si="0"/>
        <v/>
      </c>
      <c r="C22" s="15" t="str">
        <f>IF(Data!F22&lt;&gt;0,Data!F22,"")</f>
        <v/>
      </c>
      <c r="D22" s="15" t="str">
        <f>IF(Data!G22&lt;&gt;0,Data!G22,"")</f>
        <v/>
      </c>
      <c r="N22" s="12" t="str">
        <f>IF(Data!C22&gt;0,(NORMSDIST(Data!C22/Data!D22/SQRT(Data!E22/20))*100),"")</f>
        <v/>
      </c>
    </row>
    <row r="23" spans="1:14">
      <c r="A23">
        <v>18</v>
      </c>
      <c r="B23" s="12" t="str">
        <f t="shared" si="0"/>
        <v/>
      </c>
      <c r="C23" s="15" t="str">
        <f>IF(Data!F23&lt;&gt;0,Data!F23,"")</f>
        <v/>
      </c>
      <c r="D23" s="15" t="str">
        <f>IF(Data!G23&lt;&gt;0,Data!G23,"")</f>
        <v/>
      </c>
      <c r="N23" s="12" t="str">
        <f>IF(Data!C23&gt;0,(NORMSDIST(Data!C23/Data!D23/SQRT(Data!E23/20))*100),"")</f>
        <v/>
      </c>
    </row>
    <row r="24" spans="1:14">
      <c r="A24">
        <v>19</v>
      </c>
      <c r="B24" s="12" t="str">
        <f t="shared" si="0"/>
        <v/>
      </c>
      <c r="C24" s="15" t="str">
        <f>IF(Data!F24&lt;&gt;0,Data!F24,"")</f>
        <v/>
      </c>
      <c r="D24" s="15" t="str">
        <f>IF(Data!G24&lt;&gt;0,Data!G24,"")</f>
        <v/>
      </c>
      <c r="N24" s="12" t="str">
        <f>IF(Data!C24&gt;0,(NORMSDIST(Data!C24/Data!D24/SQRT(Data!E24/20))*100),"")</f>
        <v/>
      </c>
    </row>
    <row r="25" spans="1:14">
      <c r="A25">
        <v>20</v>
      </c>
      <c r="B25" s="12" t="str">
        <f t="shared" si="0"/>
        <v/>
      </c>
      <c r="C25" s="15" t="str">
        <f>IF(Data!F25&lt;&gt;0,Data!F25,"")</f>
        <v/>
      </c>
      <c r="D25" s="15" t="str">
        <f>IF(Data!G25&lt;&gt;0,Data!G25,"")</f>
        <v/>
      </c>
      <c r="N25" s="12" t="str">
        <f>IF(Data!C25&gt;0,(NORMSDIST(Data!C25/Data!D25/SQRT(Data!E25/20))*100),"")</f>
        <v/>
      </c>
    </row>
    <row r="26" spans="1:14">
      <c r="B26" s="12"/>
      <c r="C26" s="15"/>
      <c r="D26" s="15"/>
      <c r="N26" s="12"/>
    </row>
    <row r="27" spans="1:14">
      <c r="B27" s="12"/>
      <c r="C27" s="15"/>
      <c r="D27" s="15"/>
      <c r="N27" s="12"/>
    </row>
    <row r="28" spans="1:14">
      <c r="B28" s="12"/>
      <c r="C28" s="15"/>
      <c r="D28" s="15"/>
      <c r="N28" s="12"/>
    </row>
    <row r="29" spans="1:14">
      <c r="B29" s="12"/>
      <c r="C29" s="15"/>
      <c r="D29" s="15"/>
      <c r="N29" s="12"/>
    </row>
    <row r="30" spans="1:14">
      <c r="B30" s="12"/>
      <c r="C30" s="15"/>
      <c r="D30" s="15"/>
      <c r="N30" s="12"/>
    </row>
    <row r="31" spans="1:14">
      <c r="B31" s="12"/>
      <c r="C31" s="15"/>
      <c r="D31" s="15"/>
      <c r="N31" s="12"/>
    </row>
    <row r="32" spans="1:14">
      <c r="B32" s="12"/>
      <c r="C32" s="15"/>
      <c r="D32" s="15"/>
      <c r="N32" s="12"/>
    </row>
    <row r="33" spans="2:14">
      <c r="B33" s="12"/>
      <c r="C33" s="15"/>
      <c r="D33" s="15"/>
      <c r="N33" s="12"/>
    </row>
    <row r="34" spans="2:14">
      <c r="B34" s="12"/>
      <c r="C34" s="15"/>
      <c r="D34" s="15"/>
      <c r="N34" s="12"/>
    </row>
    <row r="35" spans="2:14">
      <c r="B35" s="12"/>
      <c r="C35" s="15"/>
      <c r="D35" s="15"/>
      <c r="N35" s="12"/>
    </row>
    <row r="36" spans="2:14">
      <c r="B36" s="12"/>
      <c r="C36" s="15"/>
      <c r="D36" s="15"/>
      <c r="N36" s="12"/>
    </row>
    <row r="37" spans="2:14">
      <c r="B37" s="12"/>
      <c r="C37" s="15"/>
      <c r="D37" s="15"/>
      <c r="N37" s="12"/>
    </row>
    <row r="38" spans="2:14">
      <c r="B38" s="12"/>
      <c r="C38" s="15"/>
      <c r="D38" s="15"/>
      <c r="N38" s="12"/>
    </row>
    <row r="39" spans="2:14">
      <c r="B39" s="12"/>
      <c r="C39" s="15"/>
      <c r="D39" s="15"/>
      <c r="N39" s="12"/>
    </row>
    <row r="40" spans="2:14">
      <c r="B40" s="12"/>
      <c r="C40" s="15"/>
      <c r="D40" s="15"/>
      <c r="N40" s="12"/>
    </row>
    <row r="41" spans="2:14">
      <c r="B41" s="12"/>
      <c r="C41" s="15"/>
      <c r="D41" s="15"/>
      <c r="N41" s="12"/>
    </row>
    <row r="42" spans="2:14">
      <c r="B42" s="12"/>
      <c r="C42" s="15"/>
      <c r="D42" s="15"/>
      <c r="N42" s="12"/>
    </row>
    <row r="43" spans="2:14">
      <c r="B43" s="12"/>
      <c r="C43" s="15"/>
      <c r="D43" s="15"/>
      <c r="N43" s="12"/>
    </row>
    <row r="44" spans="2:14">
      <c r="B44" s="12"/>
      <c r="C44" s="15"/>
      <c r="D44" s="15"/>
      <c r="N44" s="12"/>
    </row>
    <row r="45" spans="2:14">
      <c r="B45" s="12"/>
      <c r="C45" s="15"/>
      <c r="D45" s="15"/>
      <c r="N45" s="12"/>
    </row>
    <row r="46" spans="2:14">
      <c r="B46" s="12"/>
      <c r="C46" s="15"/>
      <c r="D46" s="15"/>
      <c r="N46" s="12"/>
    </row>
    <row r="47" spans="2:14">
      <c r="B47" s="12"/>
      <c r="C47" s="15"/>
      <c r="D47" s="15"/>
      <c r="N47" s="12"/>
    </row>
    <row r="48" spans="2:14">
      <c r="B48" s="12"/>
      <c r="C48" s="15"/>
      <c r="D48" s="15"/>
      <c r="N48" s="12"/>
    </row>
    <row r="49" spans="2:14">
      <c r="B49" s="12"/>
      <c r="C49" s="15"/>
      <c r="D49" s="15"/>
      <c r="N49" s="12"/>
    </row>
    <row r="50" spans="2:14">
      <c r="B50" s="12"/>
      <c r="C50" s="15"/>
      <c r="D50" s="15"/>
      <c r="N50" s="12"/>
    </row>
    <row r="51" spans="2:14">
      <c r="B51" s="12"/>
      <c r="C51" s="15"/>
      <c r="D51" s="15"/>
      <c r="N51" s="12"/>
    </row>
    <row r="52" spans="2:14">
      <c r="B52" s="12"/>
      <c r="C52" s="15"/>
      <c r="D52" s="15"/>
      <c r="N52" s="12"/>
    </row>
    <row r="53" spans="2:14">
      <c r="B53" s="12"/>
      <c r="C53" s="15"/>
      <c r="D53" s="15"/>
      <c r="N53" s="12"/>
    </row>
    <row r="54" spans="2:14">
      <c r="B54" s="12"/>
      <c r="C54" s="15"/>
      <c r="D54" s="15"/>
      <c r="N54" s="12"/>
    </row>
    <row r="55" spans="2:14">
      <c r="B55" s="12"/>
      <c r="C55" s="15"/>
      <c r="D55" s="15"/>
      <c r="N55" s="12"/>
    </row>
    <row r="56" spans="2:14">
      <c r="B56" s="12"/>
      <c r="C56" s="15"/>
      <c r="D56" s="15"/>
      <c r="N56" s="12"/>
    </row>
    <row r="57" spans="2:14">
      <c r="B57" s="12"/>
      <c r="C57" s="15"/>
      <c r="D57" s="15"/>
      <c r="N57" s="12"/>
    </row>
    <row r="58" spans="2:14">
      <c r="B58" s="12"/>
      <c r="C58" s="15"/>
      <c r="D58" s="15"/>
      <c r="N58" s="12"/>
    </row>
    <row r="59" spans="2:14">
      <c r="B59" s="12"/>
      <c r="C59" s="15"/>
      <c r="D59" s="15"/>
      <c r="N59" s="12"/>
    </row>
    <row r="60" spans="2:14">
      <c r="B60" s="12"/>
      <c r="C60" s="15"/>
      <c r="D60" s="15"/>
      <c r="N60" s="12"/>
    </row>
    <row r="61" spans="2:14">
      <c r="B61" s="12"/>
      <c r="C61" s="15"/>
      <c r="D61" s="15"/>
      <c r="N61" s="12"/>
    </row>
    <row r="62" spans="2:14">
      <c r="B62" s="12"/>
      <c r="C62" s="15"/>
      <c r="D62" s="15"/>
      <c r="N62" s="12"/>
    </row>
    <row r="63" spans="2:14">
      <c r="B63" s="12"/>
      <c r="C63" s="15"/>
      <c r="D63" s="15"/>
      <c r="N63" s="12"/>
    </row>
    <row r="64" spans="2:14">
      <c r="B64" s="12"/>
      <c r="C64" s="15"/>
      <c r="D64" s="15"/>
      <c r="N64" s="12"/>
    </row>
    <row r="65" spans="2:14">
      <c r="B65" s="12"/>
      <c r="C65" s="15"/>
      <c r="D65" s="15"/>
      <c r="N65" s="12"/>
    </row>
    <row r="66" spans="2:14">
      <c r="B66" s="12"/>
      <c r="C66" s="15"/>
      <c r="D66" s="15"/>
      <c r="N66" s="12"/>
    </row>
    <row r="67" spans="2:14">
      <c r="B67" s="12"/>
      <c r="C67" s="15"/>
      <c r="D67" s="15"/>
      <c r="N67" s="12"/>
    </row>
    <row r="68" spans="2:14">
      <c r="B68" s="12"/>
      <c r="C68" s="15"/>
      <c r="D68" s="15"/>
      <c r="N68" s="12"/>
    </row>
    <row r="69" spans="2:14">
      <c r="B69" s="12"/>
      <c r="C69" s="15"/>
      <c r="D69" s="15"/>
      <c r="N69" s="12"/>
    </row>
    <row r="70" spans="2:14">
      <c r="B70" s="12"/>
      <c r="C70" s="15"/>
      <c r="D70" s="15"/>
      <c r="N70" s="12"/>
    </row>
    <row r="71" spans="2:14">
      <c r="B71" s="12"/>
      <c r="C71" s="15"/>
      <c r="D71" s="15"/>
      <c r="N71" s="12"/>
    </row>
    <row r="72" spans="2:14">
      <c r="B72" s="12"/>
      <c r="C72" s="15"/>
      <c r="D72" s="15"/>
      <c r="N72" s="12"/>
    </row>
    <row r="73" spans="2:14">
      <c r="B73" s="12"/>
      <c r="C73" s="15"/>
      <c r="D73" s="15"/>
      <c r="N73" s="12"/>
    </row>
    <row r="74" spans="2:14">
      <c r="B74" s="12"/>
      <c r="C74" s="15"/>
      <c r="D74" s="15"/>
      <c r="N74" s="12"/>
    </row>
    <row r="75" spans="2:14">
      <c r="B75" s="12"/>
      <c r="C75" s="15"/>
      <c r="D75" s="15"/>
      <c r="N75" s="12"/>
    </row>
    <row r="76" spans="2:14">
      <c r="B76" s="12"/>
      <c r="C76" s="15"/>
      <c r="D76" s="15"/>
      <c r="N76" s="12"/>
    </row>
    <row r="77" spans="2:14">
      <c r="B77" s="12"/>
      <c r="C77" s="15"/>
      <c r="D77" s="15"/>
      <c r="N77" s="12"/>
    </row>
    <row r="78" spans="2:14">
      <c r="B78" s="12"/>
      <c r="C78" s="15"/>
      <c r="D78" s="15"/>
      <c r="N78" s="12"/>
    </row>
    <row r="79" spans="2:14">
      <c r="B79" s="12"/>
      <c r="C79" s="15"/>
      <c r="D79" s="15"/>
      <c r="N79" s="12"/>
    </row>
    <row r="80" spans="2:14">
      <c r="B80" s="12"/>
      <c r="C80" s="15"/>
      <c r="D80" s="15"/>
      <c r="N80" s="12"/>
    </row>
    <row r="81" spans="2:14">
      <c r="B81" s="12"/>
      <c r="C81" s="15"/>
      <c r="D81" s="15"/>
      <c r="N81" s="12"/>
    </row>
    <row r="82" spans="2:14">
      <c r="B82" s="12"/>
      <c r="C82" s="15"/>
      <c r="D82" s="15"/>
      <c r="N82" s="12"/>
    </row>
    <row r="83" spans="2:14">
      <c r="B83" s="12"/>
      <c r="C83" s="15"/>
      <c r="D83" s="15"/>
      <c r="N83" s="12"/>
    </row>
    <row r="84" spans="2:14">
      <c r="B84" s="12"/>
      <c r="C84" s="15"/>
      <c r="D84" s="15"/>
      <c r="N84" s="12"/>
    </row>
    <row r="85" spans="2:14">
      <c r="B85" s="12"/>
      <c r="C85" s="15"/>
      <c r="D85" s="15"/>
      <c r="N85" s="12"/>
    </row>
    <row r="86" spans="2:14">
      <c r="B86" s="12"/>
      <c r="C86" s="15"/>
      <c r="D86" s="15"/>
      <c r="N86" s="12"/>
    </row>
    <row r="87" spans="2:14">
      <c r="B87" s="12"/>
      <c r="C87" s="15"/>
      <c r="D87" s="15"/>
      <c r="N87" s="12"/>
    </row>
    <row r="88" spans="2:14">
      <c r="B88" s="12"/>
      <c r="C88" s="15"/>
      <c r="D88" s="15"/>
      <c r="N88" s="12"/>
    </row>
    <row r="89" spans="2:14">
      <c r="B89" s="12"/>
      <c r="C89" s="15"/>
      <c r="D89" s="15"/>
      <c r="N89" s="12"/>
    </row>
    <row r="90" spans="2:14">
      <c r="B90" s="12"/>
      <c r="C90" s="15"/>
      <c r="D90" s="15"/>
      <c r="N90" s="12"/>
    </row>
    <row r="91" spans="2:14">
      <c r="B91" s="12"/>
      <c r="C91" s="15"/>
      <c r="D91" s="15"/>
      <c r="N91" s="12"/>
    </row>
    <row r="92" spans="2:14">
      <c r="B92" s="12"/>
      <c r="C92" s="15"/>
      <c r="D92" s="15"/>
      <c r="N92" s="12"/>
    </row>
    <row r="93" spans="2:14">
      <c r="B93" s="12"/>
      <c r="C93" s="15"/>
      <c r="D93" s="15"/>
      <c r="N93" s="12"/>
    </row>
    <row r="94" spans="2:14">
      <c r="B94" s="12"/>
      <c r="C94" s="15"/>
      <c r="D94" s="15"/>
      <c r="N94" s="12"/>
    </row>
    <row r="95" spans="2:14">
      <c r="B95" s="12"/>
      <c r="C95" s="15"/>
      <c r="D95" s="15"/>
      <c r="N95" s="12"/>
    </row>
    <row r="96" spans="2:14">
      <c r="B96" s="12"/>
      <c r="C96" s="15"/>
      <c r="D96" s="15"/>
      <c r="N96" s="12"/>
    </row>
    <row r="97" spans="2:14">
      <c r="B97" s="12"/>
      <c r="C97" s="15"/>
      <c r="D97" s="15"/>
      <c r="N97" s="12"/>
    </row>
    <row r="98" spans="2:14">
      <c r="B98" s="12"/>
      <c r="C98" s="15"/>
      <c r="D98" s="15"/>
      <c r="N98" s="12"/>
    </row>
    <row r="99" spans="2:14">
      <c r="B99" s="12"/>
      <c r="C99" s="15"/>
      <c r="D99" s="15"/>
      <c r="N99" s="12"/>
    </row>
    <row r="100" spans="2:14">
      <c r="B100" s="12"/>
      <c r="C100" s="15"/>
      <c r="D100" s="15"/>
      <c r="N100" s="12"/>
    </row>
    <row r="101" spans="2:14">
      <c r="B101" s="12"/>
      <c r="C101" s="15"/>
      <c r="D101" s="15"/>
      <c r="N101" s="12"/>
    </row>
    <row r="102" spans="2:14">
      <c r="B102" s="12"/>
      <c r="C102" s="15"/>
      <c r="D102" s="15"/>
      <c r="N102" s="12"/>
    </row>
    <row r="103" spans="2:14">
      <c r="B103" s="12"/>
      <c r="C103" s="15"/>
      <c r="D103" s="15"/>
      <c r="N103" s="12"/>
    </row>
    <row r="104" spans="2:14">
      <c r="B104" s="12"/>
      <c r="C104" s="15"/>
      <c r="D104" s="15"/>
      <c r="N104" s="12"/>
    </row>
    <row r="105" spans="2:14">
      <c r="B105" s="12"/>
      <c r="C105" s="15"/>
      <c r="D105" s="15"/>
      <c r="N105" s="1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2014-12-16T13:18:17Z</dcterms:modified>
</cp:coreProperties>
</file>