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I105" i="3"/>
  <c r="D105" s="1"/>
  <c r="H105"/>
  <c r="C105" s="1"/>
  <c r="F105"/>
  <c r="G105" s="1"/>
  <c r="B105" s="1"/>
  <c r="I104"/>
  <c r="D104" s="1"/>
  <c r="H104"/>
  <c r="C104" s="1"/>
  <c r="F104"/>
  <c r="G104" s="1"/>
  <c r="B104" s="1"/>
  <c r="I103"/>
  <c r="D103" s="1"/>
  <c r="H103"/>
  <c r="C103" s="1"/>
  <c r="F103"/>
  <c r="G103" s="1"/>
  <c r="B103" s="1"/>
  <c r="I102"/>
  <c r="D102" s="1"/>
  <c r="H102"/>
  <c r="C102" s="1"/>
  <c r="F102"/>
  <c r="G102" s="1"/>
  <c r="B102" s="1"/>
  <c r="I101"/>
  <c r="D101" s="1"/>
  <c r="H101"/>
  <c r="C101" s="1"/>
  <c r="F101"/>
  <c r="G101" s="1"/>
  <c r="B101" s="1"/>
  <c r="I100"/>
  <c r="D100" s="1"/>
  <c r="H100"/>
  <c r="C100" s="1"/>
  <c r="F100"/>
  <c r="G100" s="1"/>
  <c r="B100" s="1"/>
  <c r="I99"/>
  <c r="D99" s="1"/>
  <c r="H99"/>
  <c r="C99" s="1"/>
  <c r="F99"/>
  <c r="G99" s="1"/>
  <c r="B99" s="1"/>
  <c r="I98"/>
  <c r="D98" s="1"/>
  <c r="H98"/>
  <c r="C98" s="1"/>
  <c r="F98"/>
  <c r="G98" s="1"/>
  <c r="B98" s="1"/>
  <c r="I97"/>
  <c r="D97" s="1"/>
  <c r="H97"/>
  <c r="C97" s="1"/>
  <c r="F97"/>
  <c r="G97" s="1"/>
  <c r="B97" s="1"/>
  <c r="I96"/>
  <c r="D96" s="1"/>
  <c r="H96"/>
  <c r="C96" s="1"/>
  <c r="F96"/>
  <c r="G96" s="1"/>
  <c r="B96" s="1"/>
  <c r="I95"/>
  <c r="D95" s="1"/>
  <c r="H95"/>
  <c r="C95" s="1"/>
  <c r="F95"/>
  <c r="G95" s="1"/>
  <c r="B95" s="1"/>
  <c r="I94"/>
  <c r="D94" s="1"/>
  <c r="H94"/>
  <c r="C94" s="1"/>
  <c r="F94"/>
  <c r="G94" s="1"/>
  <c r="B94" s="1"/>
  <c r="I93"/>
  <c r="D93" s="1"/>
  <c r="H93"/>
  <c r="C93" s="1"/>
  <c r="F93"/>
  <c r="G93" s="1"/>
  <c r="B93" s="1"/>
  <c r="I92"/>
  <c r="D92" s="1"/>
  <c r="H92"/>
  <c r="C92" s="1"/>
  <c r="F92"/>
  <c r="G92" s="1"/>
  <c r="B92" s="1"/>
  <c r="I91"/>
  <c r="D91" s="1"/>
  <c r="H91"/>
  <c r="C91" s="1"/>
  <c r="F91"/>
  <c r="G91" s="1"/>
  <c r="B91" s="1"/>
  <c r="I90"/>
  <c r="D90" s="1"/>
  <c r="H90"/>
  <c r="C90" s="1"/>
  <c r="F90"/>
  <c r="G90" s="1"/>
  <c r="B90" s="1"/>
  <c r="I89"/>
  <c r="D89" s="1"/>
  <c r="H89"/>
  <c r="C89" s="1"/>
  <c r="F89"/>
  <c r="G89" s="1"/>
  <c r="B89" s="1"/>
  <c r="I88"/>
  <c r="D88" s="1"/>
  <c r="H88"/>
  <c r="C88" s="1"/>
  <c r="F88"/>
  <c r="G88" s="1"/>
  <c r="B88" s="1"/>
  <c r="I87"/>
  <c r="D87" s="1"/>
  <c r="H87"/>
  <c r="C87" s="1"/>
  <c r="F87"/>
  <c r="G87" s="1"/>
  <c r="B87" s="1"/>
  <c r="I86"/>
  <c r="D86" s="1"/>
  <c r="H86"/>
  <c r="C86" s="1"/>
  <c r="F86"/>
  <c r="G86" s="1"/>
  <c r="B86" s="1"/>
  <c r="I85"/>
  <c r="D85" s="1"/>
  <c r="H85"/>
  <c r="C85" s="1"/>
  <c r="F85"/>
  <c r="G85" s="1"/>
  <c r="B85" s="1"/>
  <c r="I84"/>
  <c r="D84" s="1"/>
  <c r="H84"/>
  <c r="C84" s="1"/>
  <c r="F84"/>
  <c r="G84" s="1"/>
  <c r="B84" s="1"/>
  <c r="I83"/>
  <c r="D83" s="1"/>
  <c r="H83"/>
  <c r="C83" s="1"/>
  <c r="F83"/>
  <c r="G83" s="1"/>
  <c r="B83" s="1"/>
  <c r="I82"/>
  <c r="D82" s="1"/>
  <c r="H82"/>
  <c r="C82" s="1"/>
  <c r="F82"/>
  <c r="G82" s="1"/>
  <c r="B82" s="1"/>
  <c r="I81"/>
  <c r="D81" s="1"/>
  <c r="H81"/>
  <c r="C81" s="1"/>
  <c r="F81"/>
  <c r="G81" s="1"/>
  <c r="B81" s="1"/>
  <c r="I80"/>
  <c r="D80" s="1"/>
  <c r="H80"/>
  <c r="C80" s="1"/>
  <c r="F80"/>
  <c r="G80" s="1"/>
  <c r="B80" s="1"/>
  <c r="I79"/>
  <c r="D79" s="1"/>
  <c r="H79"/>
  <c r="C79" s="1"/>
  <c r="F79"/>
  <c r="G79" s="1"/>
  <c r="B79" s="1"/>
  <c r="I78"/>
  <c r="D78" s="1"/>
  <c r="H78"/>
  <c r="C78" s="1"/>
  <c r="F78"/>
  <c r="G78" s="1"/>
  <c r="B78" s="1"/>
  <c r="I77"/>
  <c r="D77" s="1"/>
  <c r="H77"/>
  <c r="C77" s="1"/>
  <c r="F77"/>
  <c r="G77" s="1"/>
  <c r="B77" s="1"/>
  <c r="I76"/>
  <c r="D76" s="1"/>
  <c r="H76"/>
  <c r="C76" s="1"/>
  <c r="F76"/>
  <c r="G76" s="1"/>
  <c r="B76" s="1"/>
  <c r="I75"/>
  <c r="D75" s="1"/>
  <c r="H75"/>
  <c r="C75" s="1"/>
  <c r="F75"/>
  <c r="G75" s="1"/>
  <c r="B75" s="1"/>
  <c r="I74"/>
  <c r="D74" s="1"/>
  <c r="H74"/>
  <c r="C74" s="1"/>
  <c r="F74"/>
  <c r="G74" s="1"/>
  <c r="B74" s="1"/>
  <c r="I73"/>
  <c r="D73" s="1"/>
  <c r="H73"/>
  <c r="C73" s="1"/>
  <c r="F73"/>
  <c r="G73" s="1"/>
  <c r="B73" s="1"/>
  <c r="I72"/>
  <c r="D72" s="1"/>
  <c r="H72"/>
  <c r="C72" s="1"/>
  <c r="F72"/>
  <c r="G72" s="1"/>
  <c r="B72" s="1"/>
  <c r="I71"/>
  <c r="D71" s="1"/>
  <c r="H71"/>
  <c r="C71" s="1"/>
  <c r="F71"/>
  <c r="G71" s="1"/>
  <c r="B71" s="1"/>
  <c r="I70"/>
  <c r="D70" s="1"/>
  <c r="H70"/>
  <c r="C70" s="1"/>
  <c r="F70"/>
  <c r="G70" s="1"/>
  <c r="B70" s="1"/>
  <c r="I69"/>
  <c r="D69" s="1"/>
  <c r="H69"/>
  <c r="C69" s="1"/>
  <c r="F69"/>
  <c r="G69" s="1"/>
  <c r="B69" s="1"/>
  <c r="I68"/>
  <c r="D68" s="1"/>
  <c r="H68"/>
  <c r="C68" s="1"/>
  <c r="F68"/>
  <c r="G68" s="1"/>
  <c r="B68" s="1"/>
  <c r="I67"/>
  <c r="D67" s="1"/>
  <c r="H67"/>
  <c r="C67" s="1"/>
  <c r="F67"/>
  <c r="G67" s="1"/>
  <c r="B67" s="1"/>
  <c r="I66"/>
  <c r="D66" s="1"/>
  <c r="H66"/>
  <c r="C66" s="1"/>
  <c r="F66"/>
  <c r="G66" s="1"/>
  <c r="B66" s="1"/>
  <c r="I65"/>
  <c r="D65" s="1"/>
  <c r="H65"/>
  <c r="C65" s="1"/>
  <c r="F65"/>
  <c r="G65" s="1"/>
  <c r="B65" s="1"/>
  <c r="I64"/>
  <c r="D64" s="1"/>
  <c r="H64"/>
  <c r="C64" s="1"/>
  <c r="F64"/>
  <c r="G64" s="1"/>
  <c r="B64" s="1"/>
  <c r="I63"/>
  <c r="D63" s="1"/>
  <c r="H63"/>
  <c r="C63" s="1"/>
  <c r="F63"/>
  <c r="G63" s="1"/>
  <c r="B63" s="1"/>
  <c r="I62"/>
  <c r="D62" s="1"/>
  <c r="H62"/>
  <c r="C62" s="1"/>
  <c r="F62"/>
  <c r="G62" s="1"/>
  <c r="B62" s="1"/>
  <c r="I61"/>
  <c r="D61" s="1"/>
  <c r="H61"/>
  <c r="C61" s="1"/>
  <c r="F61"/>
  <c r="G61" s="1"/>
  <c r="B61" s="1"/>
  <c r="I60"/>
  <c r="D60" s="1"/>
  <c r="H60"/>
  <c r="C60" s="1"/>
  <c r="F60"/>
  <c r="G60" s="1"/>
  <c r="B60" s="1"/>
  <c r="I59"/>
  <c r="D59" s="1"/>
  <c r="H59"/>
  <c r="C59" s="1"/>
  <c r="F59"/>
  <c r="G59" s="1"/>
  <c r="B59" s="1"/>
  <c r="I58"/>
  <c r="D58" s="1"/>
  <c r="H58"/>
  <c r="C58" s="1"/>
  <c r="F58"/>
  <c r="G58" s="1"/>
  <c r="B58" s="1"/>
  <c r="I57"/>
  <c r="D57" s="1"/>
  <c r="H57"/>
  <c r="C57" s="1"/>
  <c r="F57"/>
  <c r="G57" s="1"/>
  <c r="B57" s="1"/>
  <c r="I56"/>
  <c r="D56" s="1"/>
  <c r="H56"/>
  <c r="C56" s="1"/>
  <c r="F56"/>
  <c r="G56" s="1"/>
  <c r="B56" s="1"/>
  <c r="I55"/>
  <c r="D55" s="1"/>
  <c r="H55"/>
  <c r="C55" s="1"/>
  <c r="F55"/>
  <c r="G55" s="1"/>
  <c r="B55" s="1"/>
  <c r="I54"/>
  <c r="D54" s="1"/>
  <c r="H54"/>
  <c r="C54" s="1"/>
  <c r="F54"/>
  <c r="G54" s="1"/>
  <c r="B54" s="1"/>
  <c r="I53"/>
  <c r="D53" s="1"/>
  <c r="H53"/>
  <c r="C53" s="1"/>
  <c r="F53"/>
  <c r="G53" s="1"/>
  <c r="B53" s="1"/>
  <c r="I52"/>
  <c r="D52" s="1"/>
  <c r="H52"/>
  <c r="C52" s="1"/>
  <c r="F52"/>
  <c r="G52" s="1"/>
  <c r="B52" s="1"/>
  <c r="I51"/>
  <c r="D51" s="1"/>
  <c r="H51"/>
  <c r="C51" s="1"/>
  <c r="F51"/>
  <c r="G51" s="1"/>
  <c r="B51" s="1"/>
  <c r="I50"/>
  <c r="D50" s="1"/>
  <c r="H50"/>
  <c r="C50" s="1"/>
  <c r="F50"/>
  <c r="G50" s="1"/>
  <c r="B50" s="1"/>
  <c r="I49"/>
  <c r="D49" s="1"/>
  <c r="H49"/>
  <c r="C49" s="1"/>
  <c r="F49"/>
  <c r="G49" s="1"/>
  <c r="B49" s="1"/>
  <c r="I48"/>
  <c r="D48" s="1"/>
  <c r="H48"/>
  <c r="C48" s="1"/>
  <c r="F48"/>
  <c r="G48" s="1"/>
  <c r="B48" s="1"/>
  <c r="I47"/>
  <c r="D47" s="1"/>
  <c r="H47"/>
  <c r="C47" s="1"/>
  <c r="F47"/>
  <c r="G47" s="1"/>
  <c r="B47" s="1"/>
  <c r="I46"/>
  <c r="D46" s="1"/>
  <c r="H46"/>
  <c r="C46" s="1"/>
  <c r="F46"/>
  <c r="G46" s="1"/>
  <c r="B46" s="1"/>
  <c r="I45"/>
  <c r="D45" s="1"/>
  <c r="H45"/>
  <c r="C45" s="1"/>
  <c r="F45"/>
  <c r="G45" s="1"/>
  <c r="B45" s="1"/>
  <c r="I44"/>
  <c r="D44" s="1"/>
  <c r="H44"/>
  <c r="C44" s="1"/>
  <c r="F44"/>
  <c r="G44" s="1"/>
  <c r="B44" s="1"/>
  <c r="I43"/>
  <c r="D43" s="1"/>
  <c r="H43"/>
  <c r="C43" s="1"/>
  <c r="F43"/>
  <c r="G43" s="1"/>
  <c r="B43" s="1"/>
  <c r="I42"/>
  <c r="D42" s="1"/>
  <c r="H42"/>
  <c r="C42" s="1"/>
  <c r="F42"/>
  <c r="G42" s="1"/>
  <c r="B42" s="1"/>
  <c r="I41"/>
  <c r="D41" s="1"/>
  <c r="H41"/>
  <c r="C41" s="1"/>
  <c r="F41"/>
  <c r="G41" s="1"/>
  <c r="B41" s="1"/>
  <c r="I40"/>
  <c r="D40" s="1"/>
  <c r="H40"/>
  <c r="C40" s="1"/>
  <c r="F40"/>
  <c r="G40" s="1"/>
  <c r="B40" s="1"/>
  <c r="I39"/>
  <c r="D39" s="1"/>
  <c r="H39"/>
  <c r="C39" s="1"/>
  <c r="F39"/>
  <c r="G39" s="1"/>
  <c r="B39" s="1"/>
  <c r="I38"/>
  <c r="D38" s="1"/>
  <c r="H38"/>
  <c r="C38" s="1"/>
  <c r="F38"/>
  <c r="G38" s="1"/>
  <c r="B38" s="1"/>
  <c r="I37"/>
  <c r="D37" s="1"/>
  <c r="H37"/>
  <c r="C37" s="1"/>
  <c r="F37"/>
  <c r="G37" s="1"/>
  <c r="B37" s="1"/>
  <c r="I36"/>
  <c r="D36" s="1"/>
  <c r="H36"/>
  <c r="C36" s="1"/>
  <c r="F36"/>
  <c r="G36" s="1"/>
  <c r="B36" s="1"/>
  <c r="I35"/>
  <c r="D35" s="1"/>
  <c r="H35"/>
  <c r="C35" s="1"/>
  <c r="F35"/>
  <c r="G35" s="1"/>
  <c r="B35" s="1"/>
  <c r="I34"/>
  <c r="D34" s="1"/>
  <c r="H34"/>
  <c r="C34" s="1"/>
  <c r="F34"/>
  <c r="G34" s="1"/>
  <c r="B34" s="1"/>
  <c r="I33"/>
  <c r="D33" s="1"/>
  <c r="H33"/>
  <c r="C33" s="1"/>
  <c r="F33"/>
  <c r="G33" s="1"/>
  <c r="B33" s="1"/>
  <c r="I32"/>
  <c r="D32" s="1"/>
  <c r="H32"/>
  <c r="C32" s="1"/>
  <c r="F32"/>
  <c r="G32" s="1"/>
  <c r="B32" s="1"/>
  <c r="I31"/>
  <c r="D31" s="1"/>
  <c r="H31"/>
  <c r="C31" s="1"/>
  <c r="F31"/>
  <c r="G31" s="1"/>
  <c r="B31" s="1"/>
  <c r="I30"/>
  <c r="D30" s="1"/>
  <c r="H30"/>
  <c r="C30" s="1"/>
  <c r="F30"/>
  <c r="G30" s="1"/>
  <c r="B30" s="1"/>
  <c r="I29"/>
  <c r="D29" s="1"/>
  <c r="H29"/>
  <c r="C29" s="1"/>
  <c r="F29"/>
  <c r="G29" s="1"/>
  <c r="B29" s="1"/>
  <c r="I28"/>
  <c r="D28" s="1"/>
  <c r="H28"/>
  <c r="C28" s="1"/>
  <c r="F28"/>
  <c r="G28" s="1"/>
  <c r="B28" s="1"/>
  <c r="I27"/>
  <c r="D27" s="1"/>
  <c r="H27"/>
  <c r="C27" s="1"/>
  <c r="F27"/>
  <c r="G27" s="1"/>
  <c r="B27" s="1"/>
  <c r="I26"/>
  <c r="D26" s="1"/>
  <c r="H26"/>
  <c r="C26" s="1"/>
  <c r="F26"/>
  <c r="G26" s="1"/>
  <c r="B26" s="1"/>
  <c r="I25"/>
  <c r="D25" s="1"/>
  <c r="H25"/>
  <c r="C25" s="1"/>
  <c r="F25"/>
  <c r="G25" s="1"/>
  <c r="B25" s="1"/>
  <c r="I24"/>
  <c r="D24" s="1"/>
  <c r="H24"/>
  <c r="C24" s="1"/>
  <c r="F24"/>
  <c r="G24" s="1"/>
  <c r="B24" s="1"/>
  <c r="I23"/>
  <c r="D23" s="1"/>
  <c r="H23"/>
  <c r="C23" s="1"/>
  <c r="F23"/>
  <c r="G23" s="1"/>
  <c r="B23" s="1"/>
  <c r="I22"/>
  <c r="D22" s="1"/>
  <c r="H22"/>
  <c r="C22" s="1"/>
  <c r="F22"/>
  <c r="G22" s="1"/>
  <c r="B22" s="1"/>
  <c r="I21"/>
  <c r="D21" s="1"/>
  <c r="H21"/>
  <c r="C21" s="1"/>
  <c r="F21"/>
  <c r="G21" s="1"/>
  <c r="B21" s="1"/>
  <c r="I20"/>
  <c r="D20" s="1"/>
  <c r="H20"/>
  <c r="C20" s="1"/>
  <c r="F20"/>
  <c r="G20" s="1"/>
  <c r="B20" s="1"/>
  <c r="I19"/>
  <c r="D19" s="1"/>
  <c r="H19"/>
  <c r="C19" s="1"/>
  <c r="F19"/>
  <c r="G19" s="1"/>
  <c r="B19" s="1"/>
  <c r="I18"/>
  <c r="D18" s="1"/>
  <c r="H18"/>
  <c r="C18" s="1"/>
  <c r="F18"/>
  <c r="G18" s="1"/>
  <c r="B18" s="1"/>
  <c r="I17"/>
  <c r="D17" s="1"/>
  <c r="H17"/>
  <c r="C17" s="1"/>
  <c r="F17"/>
  <c r="G17" s="1"/>
  <c r="B17" s="1"/>
  <c r="I16"/>
  <c r="D16" s="1"/>
  <c r="H16"/>
  <c r="C16" s="1"/>
  <c r="F16"/>
  <c r="G16" s="1"/>
  <c r="B16" s="1"/>
  <c r="I15"/>
  <c r="D15" s="1"/>
  <c r="H15"/>
  <c r="C15" s="1"/>
  <c r="F15"/>
  <c r="G15" s="1"/>
  <c r="B15" s="1"/>
  <c r="I14"/>
  <c r="D14" s="1"/>
  <c r="H14"/>
  <c r="C14" s="1"/>
  <c r="F14"/>
  <c r="G14" s="1"/>
  <c r="B14" s="1"/>
  <c r="I13"/>
  <c r="D13" s="1"/>
  <c r="H13"/>
  <c r="C13" s="1"/>
  <c r="F13"/>
  <c r="G13" s="1"/>
  <c r="B13" s="1"/>
  <c r="I12"/>
  <c r="D12" s="1"/>
  <c r="H12"/>
  <c r="C12" s="1"/>
  <c r="F12"/>
  <c r="G12" s="1"/>
  <c r="B12" s="1"/>
  <c r="I11"/>
  <c r="D11" s="1"/>
  <c r="H11"/>
  <c r="C11" s="1"/>
  <c r="F11"/>
  <c r="G11" s="1"/>
  <c r="B11" s="1"/>
  <c r="F10"/>
  <c r="G10" s="1"/>
  <c r="B10" s="1"/>
  <c r="F9"/>
  <c r="G9" s="1"/>
  <c r="B9" s="1"/>
  <c r="F8"/>
  <c r="G8" s="1"/>
  <c r="B8" s="1"/>
  <c r="F7"/>
  <c r="G7" s="1"/>
  <c r="B7" s="1"/>
  <c r="F6"/>
  <c r="G6" s="1"/>
  <c r="I6" s="1"/>
  <c r="D6" s="1"/>
  <c r="B6" l="1"/>
  <c r="I7"/>
  <c r="D7" s="1"/>
  <c r="H7"/>
  <c r="C7" s="1"/>
  <c r="H9"/>
  <c r="C9" s="1"/>
  <c r="I9"/>
  <c r="D9" s="1"/>
  <c r="I8"/>
  <c r="D8" s="1"/>
  <c r="H8"/>
  <c r="C8" s="1"/>
  <c r="H10"/>
  <c r="C10" s="1"/>
  <c r="I10"/>
  <c r="D10" s="1"/>
  <c r="H6"/>
  <c r="C6" s="1"/>
</calcChain>
</file>

<file path=xl/sharedStrings.xml><?xml version="1.0" encoding="utf-8"?>
<sst xmlns="http://schemas.openxmlformats.org/spreadsheetml/2006/main" count="39" uniqueCount="35">
  <si>
    <t>Artikelnummer</t>
  </si>
  <si>
    <t>Säkerhetslager beräknat med cykelservice  -  Dataunderlag</t>
  </si>
  <si>
    <t>Önskad servicenivå</t>
  </si>
  <si>
    <t>Efterfrågan per månad</t>
  </si>
  <si>
    <t>Ledtid i dagar</t>
  </si>
  <si>
    <t>Jan</t>
  </si>
  <si>
    <t>Feb</t>
  </si>
  <si>
    <t>Mars</t>
  </si>
  <si>
    <t>April</t>
  </si>
  <si>
    <t>Maj</t>
  </si>
  <si>
    <t>Juni</t>
  </si>
  <si>
    <t>Juli</t>
  </si>
  <si>
    <t>Aug</t>
  </si>
  <si>
    <t>Sep</t>
  </si>
  <si>
    <t>Okt</t>
  </si>
  <si>
    <t>Nov</t>
  </si>
  <si>
    <t>Dec</t>
  </si>
  <si>
    <t>Säkerhetslager i procent av efterfrågan under ledtid</t>
  </si>
  <si>
    <t>Säkerhetslager i antal dagars efterfrågan</t>
  </si>
  <si>
    <t>Säkerhetslager i styck</t>
  </si>
  <si>
    <t>Standardavvikelse</t>
  </si>
  <si>
    <t>Cell C4:  Önskad servicenivå i procent</t>
  </si>
  <si>
    <t>Maila stig-arne.mattsson@swipnet.se om det uppstår problem.</t>
  </si>
  <si>
    <t>Lagerstyrningsakademin</t>
  </si>
  <si>
    <t>Kolumn B - M:  Levererade kvantiteter per månad</t>
  </si>
  <si>
    <t>Kolumn O:   Ledtid i dagar för att återanskaffa artikeln</t>
  </si>
  <si>
    <t xml:space="preserve">© Stig-Arne Mattsson  </t>
  </si>
  <si>
    <t>Säkerhetslager beräknat med cykelservice  -  Resultat</t>
  </si>
  <si>
    <t>I blad 'Data' kan du registrera de datauppgifter som krävs för att utföra beräkningarna. De uppgifter som finns där redan är endast exempel för att illustrera användningen av Excelmodellen och kan tas bort.</t>
  </si>
  <si>
    <t>Obligatoriska uppgifter</t>
  </si>
  <si>
    <t>Avsikten med "Prova på att beräkna säkerhetslager från önskad servicenivå - Cykelservice" är att illustrera vad det skulle innebära att dimensionera säkerhetslager med utgångspunkt från önskad servicenivå för dina egna artiklar. Med det servicenivåbegrepp som används, dvs cykelservice eller Serv1, definieras servicenivå som sannolikheten att det inte inträffar någon brist under en lagercykel.</t>
  </si>
  <si>
    <t>I blad 'Resultat' visas beräknade säkerhetslager och hur många procent av efterfrågan under ledtid respektive antal dagars efterfrågan som dessa säkerhetslager motsvarar.</t>
  </si>
  <si>
    <t>Nedan beskrivs hur du kan använda metoden. Mer detaljerade anvisningar om metodens egenskaper och hur den kan användas finns i Handbok i materialstyrning, avsnitt E26, som kan laddas ner på den här hemsidan.</t>
  </si>
  <si>
    <t xml:space="preserve">                                   Prova på att beräkna säkerhetslager från</t>
  </si>
  <si>
    <t xml:space="preserve">                                   önskad servicenivå - Cykelservice</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</si>
</sst>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sz val="10"/>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4" fillId="0" borderId="0"/>
  </cellStyleXfs>
  <cellXfs count="34">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0" fillId="0" borderId="0" xfId="0" applyAlignment="1"/>
    <xf numFmtId="0" fontId="1" fillId="0" borderId="0" xfId="0" applyFont="1" applyAlignment="1"/>
    <xf numFmtId="0" fontId="4" fillId="0" borderId="0" xfId="1"/>
    <xf numFmtId="0" fontId="4" fillId="0" borderId="0" xfId="1" applyFill="1"/>
    <xf numFmtId="0" fontId="4" fillId="3" borderId="0" xfId="1" applyFill="1"/>
    <xf numFmtId="0" fontId="4" fillId="3" borderId="0" xfId="1" applyFill="1" applyAlignment="1">
      <alignment horizontal="right"/>
    </xf>
    <xf numFmtId="0" fontId="0" fillId="0" borderId="0" xfId="0" applyFill="1"/>
    <xf numFmtId="0" fontId="4" fillId="0" borderId="0" xfId="1"/>
    <xf numFmtId="1" fontId="4" fillId="0" borderId="0" xfId="1" applyNumberFormat="1"/>
    <xf numFmtId="164" fontId="4" fillId="0" borderId="0" xfId="1" applyNumberFormat="1"/>
    <xf numFmtId="164" fontId="4" fillId="0" borderId="0" xfId="1" applyNumberFormat="1"/>
    <xf numFmtId="2" fontId="4" fillId="0" borderId="0" xfId="1" applyNumberFormat="1"/>
    <xf numFmtId="1" fontId="4" fillId="0" borderId="0" xfId="1" applyNumberFormat="1"/>
    <xf numFmtId="0" fontId="0" fillId="0" borderId="0" xfId="0" applyFill="1" applyAlignment="1"/>
    <xf numFmtId="1" fontId="4" fillId="0" borderId="0" xfId="1" applyNumberFormat="1" applyAlignment="1"/>
    <xf numFmtId="2" fontId="0" fillId="0" borderId="0" xfId="0" applyNumberFormat="1"/>
    <xf numFmtId="0" fontId="5" fillId="0" borderId="0" xfId="0" applyFont="1"/>
    <xf numFmtId="0" fontId="6" fillId="0" borderId="0" xfId="0" applyFont="1"/>
    <xf numFmtId="0" fontId="4" fillId="4" borderId="0" xfId="1" applyFill="1"/>
    <xf numFmtId="0" fontId="0" fillId="4" borderId="0" xfId="0" applyFill="1"/>
    <xf numFmtId="0" fontId="4" fillId="4" borderId="0" xfId="1" applyFill="1" applyAlignment="1">
      <alignment horizontal="right"/>
    </xf>
    <xf numFmtId="0" fontId="4" fillId="4" borderId="0" xfId="1" applyFont="1" applyFill="1"/>
    <xf numFmtId="1" fontId="0" fillId="0" borderId="0" xfId="0" applyNumberFormat="1"/>
    <xf numFmtId="164" fontId="0" fillId="0" borderId="0" xfId="0" applyNumberFormat="1"/>
    <xf numFmtId="0" fontId="0" fillId="3" borderId="0" xfId="0" applyFill="1" applyAlignment="1"/>
    <xf numFmtId="0" fontId="0" fillId="0" borderId="0" xfId="0" applyFill="1" applyAlignment="1">
      <alignment wrapText="1"/>
    </xf>
    <xf numFmtId="164" fontId="0" fillId="4" borderId="0" xfId="0" applyNumberFormat="1" applyFill="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3:B22"/>
  <sheetViews>
    <sheetView showGridLines="0" tabSelected="1" workbookViewId="0">
      <selection activeCell="B5" sqref="B5"/>
    </sheetView>
  </sheetViews>
  <sheetFormatPr defaultRowHeight="15"/>
  <cols>
    <col min="1" max="1" width="4.5703125" customWidth="1"/>
    <col min="2" max="2" width="87.5703125" customWidth="1"/>
  </cols>
  <sheetData>
    <row r="3" spans="2:2" ht="26.25">
      <c r="B3" s="8" t="s">
        <v>33</v>
      </c>
    </row>
    <row r="4" spans="2:2" s="1" customFormat="1" ht="26.25">
      <c r="B4" s="1" t="s">
        <v>34</v>
      </c>
    </row>
    <row r="5" spans="2:2" ht="18.75">
      <c r="B5" s="23" t="s">
        <v>23</v>
      </c>
    </row>
    <row r="6" spans="2:2" ht="18.75">
      <c r="B6" s="23"/>
    </row>
    <row r="8" spans="2:2" ht="78.75">
      <c r="B8" s="6" t="s">
        <v>30</v>
      </c>
    </row>
    <row r="10" spans="2:2" ht="45">
      <c r="B10" s="5" t="s">
        <v>32</v>
      </c>
    </row>
    <row r="11" spans="2:2">
      <c r="B11" s="5"/>
    </row>
    <row r="12" spans="2:2" ht="45">
      <c r="B12" s="5" t="s">
        <v>28</v>
      </c>
    </row>
    <row r="13" spans="2:2">
      <c r="B13" s="5"/>
    </row>
    <row r="14" spans="2:2">
      <c r="B14" t="s">
        <v>21</v>
      </c>
    </row>
    <row r="15" spans="2:2">
      <c r="B15" s="5" t="s">
        <v>24</v>
      </c>
    </row>
    <row r="16" spans="2:2">
      <c r="B16" s="5" t="s">
        <v>25</v>
      </c>
    </row>
    <row r="17" spans="2:2">
      <c r="B17" s="5"/>
    </row>
    <row r="18" spans="2:2" ht="30">
      <c r="B18" s="5" t="s">
        <v>31</v>
      </c>
    </row>
    <row r="19" spans="2:2">
      <c r="B19" s="5"/>
    </row>
    <row r="20" spans="2:2">
      <c r="B20" s="5" t="s">
        <v>22</v>
      </c>
    </row>
    <row r="22" spans="2:2">
      <c r="B22" s="24" t="s">
        <v>26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Q208"/>
  <sheetViews>
    <sheetView workbookViewId="0">
      <selection activeCell="C21" sqref="C21"/>
    </sheetView>
  </sheetViews>
  <sheetFormatPr defaultRowHeight="15"/>
  <cols>
    <col min="1" max="1" width="15.5703125" customWidth="1"/>
    <col min="2" max="2" width="9.5703125" customWidth="1"/>
    <col min="3" max="3" width="9" customWidth="1"/>
    <col min="4" max="4" width="8.7109375" customWidth="1"/>
    <col min="5" max="5" width="9.140625" customWidth="1"/>
    <col min="8" max="8" width="11" customWidth="1"/>
    <col min="9" max="9" width="11.5703125" customWidth="1"/>
    <col min="15" max="15" width="7.5703125" customWidth="1"/>
  </cols>
  <sheetData>
    <row r="2" spans="1:17" ht="15.75">
      <c r="A2" s="2" t="s">
        <v>1</v>
      </c>
      <c r="B2" s="3"/>
      <c r="C2" s="3"/>
      <c r="D2" s="3"/>
      <c r="E2" s="3"/>
      <c r="F2" s="3"/>
      <c r="H2" s="26" t="s">
        <v>29</v>
      </c>
      <c r="I2" s="26"/>
      <c r="P2" s="5"/>
    </row>
    <row r="4" spans="1:17">
      <c r="A4" t="s">
        <v>2</v>
      </c>
      <c r="C4" s="33">
        <v>95</v>
      </c>
      <c r="H4" s="13"/>
      <c r="I4" s="22"/>
    </row>
    <row r="6" spans="1:17">
      <c r="A6" s="11"/>
      <c r="B6" s="25" t="s">
        <v>3</v>
      </c>
      <c r="C6" s="25"/>
      <c r="D6" s="25"/>
      <c r="E6" s="25"/>
      <c r="F6" s="25"/>
      <c r="G6" s="25"/>
      <c r="H6" s="25"/>
      <c r="I6" s="25"/>
      <c r="J6" s="25"/>
      <c r="K6" s="25"/>
      <c r="L6" s="25"/>
      <c r="M6" s="25"/>
      <c r="N6" s="25"/>
      <c r="O6" s="26"/>
      <c r="P6" s="26"/>
    </row>
    <row r="7" spans="1:17">
      <c r="A7" s="12" t="s">
        <v>0</v>
      </c>
      <c r="B7" s="27" t="s">
        <v>5</v>
      </c>
      <c r="C7" s="27" t="s">
        <v>6</v>
      </c>
      <c r="D7" s="27" t="s">
        <v>7</v>
      </c>
      <c r="E7" s="27" t="s">
        <v>8</v>
      </c>
      <c r="F7" s="27" t="s">
        <v>9</v>
      </c>
      <c r="G7" s="27" t="s">
        <v>10</v>
      </c>
      <c r="H7" s="27" t="s">
        <v>11</v>
      </c>
      <c r="I7" s="27" t="s">
        <v>12</v>
      </c>
      <c r="J7" s="27" t="s">
        <v>13</v>
      </c>
      <c r="K7" s="27" t="s">
        <v>14</v>
      </c>
      <c r="L7" s="27" t="s">
        <v>15</v>
      </c>
      <c r="M7" s="27" t="s">
        <v>16</v>
      </c>
      <c r="N7" s="25"/>
      <c r="O7" s="28" t="s">
        <v>4</v>
      </c>
      <c r="P7" s="26"/>
    </row>
    <row r="9" spans="1:17">
      <c r="A9" s="9">
        <v>1</v>
      </c>
      <c r="B9" s="10">
        <v>1359</v>
      </c>
      <c r="C9" s="10">
        <v>983</v>
      </c>
      <c r="D9" s="10">
        <v>1235</v>
      </c>
      <c r="E9" s="10">
        <v>1460</v>
      </c>
      <c r="F9" s="10">
        <v>998</v>
      </c>
      <c r="G9" s="10">
        <v>945</v>
      </c>
      <c r="H9" s="10">
        <v>1456</v>
      </c>
      <c r="I9" s="10">
        <v>1239</v>
      </c>
      <c r="J9" s="10">
        <v>943</v>
      </c>
      <c r="K9" s="10">
        <v>1004</v>
      </c>
      <c r="L9" s="10">
        <v>1050</v>
      </c>
      <c r="M9" s="10">
        <v>976</v>
      </c>
      <c r="N9" s="10"/>
      <c r="O9" s="10">
        <v>5</v>
      </c>
    </row>
    <row r="10" spans="1:17">
      <c r="A10">
        <v>2</v>
      </c>
      <c r="B10" s="10">
        <v>1705</v>
      </c>
      <c r="C10" s="10">
        <v>680</v>
      </c>
      <c r="D10" s="10">
        <v>940</v>
      </c>
      <c r="E10" s="10">
        <v>1480</v>
      </c>
      <c r="F10" s="10">
        <v>1756</v>
      </c>
      <c r="G10" s="10">
        <v>793</v>
      </c>
      <c r="H10" s="10">
        <v>832</v>
      </c>
      <c r="I10" s="10">
        <v>1510</v>
      </c>
      <c r="J10" s="10">
        <v>1290</v>
      </c>
      <c r="K10" s="10">
        <v>649</v>
      </c>
      <c r="L10" s="10">
        <v>923</v>
      </c>
      <c r="M10" s="10">
        <v>1056</v>
      </c>
      <c r="N10" s="10"/>
      <c r="O10" s="10">
        <v>10</v>
      </c>
    </row>
    <row r="11" spans="1:17">
      <c r="A11" s="14">
        <v>3</v>
      </c>
      <c r="B11">
        <v>65</v>
      </c>
      <c r="C11">
        <v>43</v>
      </c>
      <c r="D11">
        <v>68</v>
      </c>
      <c r="E11">
        <v>24</v>
      </c>
      <c r="F11">
        <v>86</v>
      </c>
      <c r="G11">
        <v>50</v>
      </c>
      <c r="H11">
        <v>61</v>
      </c>
      <c r="I11">
        <v>42</v>
      </c>
      <c r="J11">
        <v>78</v>
      </c>
      <c r="K11">
        <v>45</v>
      </c>
      <c r="L11">
        <v>52</v>
      </c>
      <c r="M11">
        <v>66</v>
      </c>
      <c r="O11">
        <v>10</v>
      </c>
    </row>
    <row r="12" spans="1:17">
      <c r="A12">
        <v>4</v>
      </c>
      <c r="B12">
        <v>346</v>
      </c>
      <c r="C12">
        <v>745</v>
      </c>
      <c r="D12">
        <v>690</v>
      </c>
      <c r="E12">
        <v>476</v>
      </c>
      <c r="F12">
        <v>577</v>
      </c>
      <c r="G12">
        <v>480</v>
      </c>
      <c r="H12">
        <v>578</v>
      </c>
      <c r="I12">
        <v>755</v>
      </c>
      <c r="J12">
        <v>649</v>
      </c>
      <c r="K12">
        <v>588</v>
      </c>
      <c r="L12">
        <v>733</v>
      </c>
      <c r="M12">
        <v>472</v>
      </c>
      <c r="O12">
        <v>20</v>
      </c>
    </row>
    <row r="13" spans="1:17">
      <c r="A13" s="14">
        <v>5</v>
      </c>
      <c r="B13">
        <v>34</v>
      </c>
      <c r="C13">
        <v>21</v>
      </c>
      <c r="D13">
        <v>33</v>
      </c>
      <c r="E13">
        <v>41</v>
      </c>
      <c r="F13">
        <v>27</v>
      </c>
      <c r="G13">
        <v>31</v>
      </c>
      <c r="H13">
        <v>35</v>
      </c>
      <c r="I13">
        <v>27</v>
      </c>
      <c r="J13">
        <v>19</v>
      </c>
      <c r="K13">
        <v>37</v>
      </c>
      <c r="L13">
        <v>25</v>
      </c>
      <c r="M13">
        <v>34</v>
      </c>
      <c r="O13">
        <v>5</v>
      </c>
    </row>
    <row r="14" spans="1:17">
      <c r="A14">
        <v>6</v>
      </c>
      <c r="B14" s="29"/>
      <c r="C14" s="29"/>
      <c r="D14" s="29"/>
      <c r="E14" s="29"/>
      <c r="F14" s="29"/>
      <c r="G14" s="29"/>
      <c r="H14" s="29"/>
      <c r="I14" s="29"/>
      <c r="J14" s="29"/>
      <c r="K14" s="29"/>
      <c r="L14" s="29"/>
      <c r="M14" s="29"/>
      <c r="N14" s="29"/>
      <c r="O14" s="29"/>
      <c r="P14" s="29"/>
      <c r="Q14" s="29"/>
    </row>
    <row r="15" spans="1:17">
      <c r="A15" s="14">
        <v>7</v>
      </c>
      <c r="B15" s="29"/>
      <c r="C15" s="29"/>
      <c r="D15" s="29"/>
      <c r="E15" s="29"/>
      <c r="F15" s="29"/>
      <c r="G15" s="29"/>
      <c r="H15" s="29"/>
      <c r="I15" s="29"/>
      <c r="J15" s="29"/>
      <c r="K15" s="29"/>
      <c r="L15" s="29"/>
      <c r="M15" s="29"/>
      <c r="N15" s="29"/>
      <c r="O15" s="29"/>
      <c r="P15" s="29"/>
      <c r="Q15" s="29"/>
    </row>
    <row r="16" spans="1:17">
      <c r="A16">
        <v>8</v>
      </c>
      <c r="B16" s="29"/>
      <c r="C16" s="29"/>
      <c r="D16" s="29"/>
      <c r="E16" s="29"/>
      <c r="F16" s="29"/>
      <c r="G16" s="29"/>
      <c r="H16" s="29"/>
      <c r="I16" s="29"/>
      <c r="J16" s="29"/>
      <c r="K16" s="29"/>
      <c r="L16" s="29"/>
      <c r="M16" s="29"/>
      <c r="N16" s="29"/>
      <c r="O16" s="29"/>
      <c r="P16" s="29"/>
      <c r="Q16" s="29"/>
    </row>
    <row r="17" spans="1:17">
      <c r="A17" s="14">
        <v>9</v>
      </c>
      <c r="B17" s="29"/>
      <c r="C17" s="29"/>
      <c r="D17" s="29"/>
      <c r="E17" s="29"/>
      <c r="F17" s="29"/>
      <c r="G17" s="29"/>
      <c r="H17" s="29"/>
      <c r="I17" s="29"/>
      <c r="J17" s="29"/>
      <c r="K17" s="29"/>
      <c r="L17" s="29"/>
      <c r="M17" s="29"/>
      <c r="N17" s="29"/>
      <c r="O17" s="29"/>
      <c r="P17" s="29"/>
      <c r="Q17" s="29"/>
    </row>
    <row r="18" spans="1:17">
      <c r="A18">
        <v>10</v>
      </c>
      <c r="B18" s="29"/>
      <c r="C18" s="29"/>
      <c r="D18" s="29"/>
      <c r="E18" s="29"/>
      <c r="F18" s="29"/>
      <c r="G18" s="29"/>
      <c r="H18" s="29"/>
      <c r="I18" s="29"/>
      <c r="J18" s="29"/>
      <c r="K18" s="29"/>
      <c r="L18" s="29"/>
      <c r="M18" s="29"/>
      <c r="N18" s="29"/>
      <c r="O18" s="29"/>
      <c r="P18" s="29"/>
      <c r="Q18" s="29"/>
    </row>
    <row r="19" spans="1:17">
      <c r="A19" s="14">
        <v>11</v>
      </c>
      <c r="B19" s="29"/>
      <c r="C19" s="29"/>
      <c r="D19" s="29"/>
      <c r="E19" s="29"/>
      <c r="F19" s="29"/>
      <c r="G19" s="29"/>
      <c r="H19" s="29"/>
      <c r="I19" s="29"/>
      <c r="J19" s="29"/>
      <c r="K19" s="29"/>
      <c r="L19" s="29"/>
      <c r="M19" s="29"/>
      <c r="N19" s="29"/>
      <c r="O19" s="29"/>
      <c r="P19" s="29"/>
      <c r="Q19" s="29"/>
    </row>
    <row r="20" spans="1:17">
      <c r="A20">
        <v>12</v>
      </c>
      <c r="B20" s="29"/>
      <c r="C20" s="29"/>
      <c r="D20" s="29"/>
      <c r="E20" s="29"/>
      <c r="F20" s="29"/>
      <c r="G20" s="29"/>
      <c r="H20" s="29"/>
      <c r="I20" s="29"/>
      <c r="J20" s="29"/>
      <c r="K20" s="29"/>
      <c r="L20" s="29"/>
      <c r="M20" s="29"/>
      <c r="N20" s="29"/>
      <c r="O20" s="29"/>
      <c r="P20" s="29"/>
      <c r="Q20" s="29"/>
    </row>
    <row r="21" spans="1:17">
      <c r="A21" s="14">
        <v>13</v>
      </c>
      <c r="B21" s="29"/>
      <c r="C21" s="29"/>
      <c r="D21" s="29"/>
      <c r="E21" s="29"/>
      <c r="F21" s="29"/>
      <c r="G21" s="29"/>
      <c r="H21" s="29"/>
      <c r="I21" s="29"/>
      <c r="J21" s="29"/>
      <c r="K21" s="29"/>
      <c r="L21" s="29"/>
      <c r="M21" s="29"/>
      <c r="N21" s="29"/>
      <c r="O21" s="29"/>
      <c r="P21" s="29"/>
      <c r="Q21" s="29"/>
    </row>
    <row r="22" spans="1:17">
      <c r="A22">
        <v>14</v>
      </c>
      <c r="B22" s="29"/>
      <c r="C22" s="29"/>
      <c r="D22" s="29"/>
      <c r="E22" s="29"/>
      <c r="F22" s="29"/>
      <c r="G22" s="29"/>
      <c r="H22" s="29"/>
      <c r="I22" s="29"/>
      <c r="J22" s="29"/>
      <c r="K22" s="29"/>
      <c r="L22" s="29"/>
      <c r="M22" s="29"/>
      <c r="N22" s="29"/>
      <c r="O22" s="29"/>
      <c r="P22" s="29"/>
      <c r="Q22" s="29"/>
    </row>
    <row r="23" spans="1:17">
      <c r="A23" s="14">
        <v>15</v>
      </c>
      <c r="B23" s="29"/>
      <c r="C23" s="29"/>
      <c r="D23" s="29"/>
      <c r="E23" s="29"/>
      <c r="F23" s="29"/>
      <c r="G23" s="29"/>
      <c r="H23" s="29"/>
      <c r="I23" s="29"/>
      <c r="J23" s="29"/>
      <c r="K23" s="29"/>
      <c r="L23" s="29"/>
      <c r="M23" s="29"/>
      <c r="N23" s="29"/>
      <c r="O23" s="29"/>
      <c r="P23" s="29"/>
      <c r="Q23" s="29"/>
    </row>
    <row r="24" spans="1:17">
      <c r="A24">
        <v>16</v>
      </c>
      <c r="B24" s="29"/>
      <c r="C24" s="29"/>
      <c r="D24" s="29"/>
      <c r="E24" s="29"/>
      <c r="F24" s="29"/>
      <c r="G24" s="29"/>
      <c r="H24" s="29"/>
      <c r="I24" s="29"/>
      <c r="J24" s="29"/>
      <c r="K24" s="29"/>
      <c r="L24" s="29"/>
      <c r="M24" s="29"/>
      <c r="N24" s="29"/>
      <c r="O24" s="29"/>
      <c r="P24" s="29"/>
      <c r="Q24" s="29"/>
    </row>
    <row r="25" spans="1:17">
      <c r="A25" s="14">
        <v>17</v>
      </c>
      <c r="B25" s="29"/>
      <c r="C25" s="29"/>
      <c r="D25" s="29"/>
      <c r="E25" s="29"/>
      <c r="F25" s="29"/>
      <c r="G25" s="29"/>
      <c r="H25" s="29"/>
      <c r="I25" s="29"/>
      <c r="J25" s="29"/>
      <c r="K25" s="29"/>
      <c r="L25" s="29"/>
      <c r="M25" s="29"/>
      <c r="N25" s="29"/>
      <c r="O25" s="29"/>
      <c r="P25" s="29"/>
      <c r="Q25" s="29"/>
    </row>
    <row r="26" spans="1:17">
      <c r="A26">
        <v>18</v>
      </c>
      <c r="B26" s="29"/>
      <c r="C26" s="29"/>
      <c r="D26" s="29"/>
      <c r="E26" s="29"/>
      <c r="F26" s="29"/>
      <c r="G26" s="29"/>
      <c r="H26" s="29"/>
      <c r="I26" s="29"/>
      <c r="J26" s="29"/>
      <c r="K26" s="29"/>
      <c r="L26" s="29"/>
      <c r="M26" s="29"/>
      <c r="N26" s="29"/>
      <c r="O26" s="29"/>
      <c r="P26" s="29"/>
      <c r="Q26" s="29"/>
    </row>
    <row r="27" spans="1:17">
      <c r="A27" s="14">
        <v>19</v>
      </c>
      <c r="B27" s="29"/>
      <c r="C27" s="29"/>
      <c r="D27" s="29"/>
      <c r="E27" s="29"/>
      <c r="F27" s="29"/>
      <c r="G27" s="29"/>
      <c r="H27" s="29"/>
      <c r="I27" s="29"/>
      <c r="J27" s="29"/>
      <c r="K27" s="29"/>
      <c r="L27" s="29"/>
      <c r="M27" s="29"/>
      <c r="N27" s="29"/>
      <c r="O27" s="29"/>
      <c r="P27" s="29"/>
      <c r="Q27" s="29"/>
    </row>
    <row r="28" spans="1:17">
      <c r="A28">
        <v>20</v>
      </c>
      <c r="B28" s="29"/>
      <c r="C28" s="29"/>
      <c r="D28" s="29"/>
      <c r="E28" s="29"/>
      <c r="F28" s="29"/>
      <c r="G28" s="29"/>
      <c r="H28" s="29"/>
      <c r="I28" s="29"/>
      <c r="J28" s="29"/>
      <c r="K28" s="29"/>
      <c r="L28" s="29"/>
      <c r="M28" s="29"/>
      <c r="N28" s="29"/>
      <c r="O28" s="29"/>
      <c r="P28" s="29"/>
      <c r="Q28" s="29"/>
    </row>
    <row r="29" spans="1:17">
      <c r="A29" s="14">
        <v>21</v>
      </c>
      <c r="B29" s="29"/>
      <c r="C29" s="29"/>
      <c r="D29" s="29"/>
      <c r="E29" s="29"/>
      <c r="F29" s="29"/>
      <c r="G29" s="29"/>
      <c r="H29" s="29"/>
      <c r="I29" s="29"/>
      <c r="J29" s="29"/>
      <c r="K29" s="29"/>
      <c r="L29" s="29"/>
      <c r="M29" s="29"/>
      <c r="N29" s="29"/>
      <c r="O29" s="29"/>
      <c r="P29" s="29"/>
      <c r="Q29" s="29"/>
    </row>
    <row r="30" spans="1:17">
      <c r="A30">
        <v>22</v>
      </c>
      <c r="B30" s="29"/>
      <c r="C30" s="29"/>
      <c r="D30" s="29"/>
      <c r="E30" s="29"/>
      <c r="F30" s="29"/>
      <c r="G30" s="29"/>
      <c r="H30" s="29"/>
      <c r="I30" s="29"/>
      <c r="J30" s="29"/>
      <c r="K30" s="29"/>
      <c r="L30" s="29"/>
      <c r="M30" s="29"/>
      <c r="N30" s="29"/>
      <c r="O30" s="29"/>
      <c r="P30" s="29"/>
      <c r="Q30" s="29"/>
    </row>
    <row r="31" spans="1:17">
      <c r="A31" s="14">
        <v>23</v>
      </c>
      <c r="B31" s="29"/>
      <c r="C31" s="29"/>
      <c r="D31" s="29"/>
      <c r="E31" s="29"/>
      <c r="F31" s="29"/>
      <c r="G31" s="29"/>
      <c r="H31" s="29"/>
      <c r="I31" s="29"/>
      <c r="J31" s="29"/>
      <c r="K31" s="29"/>
      <c r="L31" s="29"/>
      <c r="M31" s="29"/>
      <c r="N31" s="29"/>
      <c r="O31" s="29"/>
      <c r="P31" s="29"/>
      <c r="Q31" s="29"/>
    </row>
    <row r="32" spans="1:17">
      <c r="A32">
        <v>24</v>
      </c>
      <c r="B32" s="29"/>
      <c r="C32" s="29"/>
      <c r="D32" s="29"/>
      <c r="E32" s="29"/>
      <c r="F32" s="29"/>
      <c r="G32" s="29"/>
      <c r="H32" s="29"/>
      <c r="I32" s="29"/>
      <c r="J32" s="29"/>
      <c r="K32" s="29"/>
      <c r="L32" s="29"/>
      <c r="M32" s="29"/>
      <c r="N32" s="29"/>
      <c r="O32" s="29"/>
      <c r="P32" s="29"/>
      <c r="Q32" s="29"/>
    </row>
    <row r="33" spans="1:17">
      <c r="A33" s="14">
        <v>25</v>
      </c>
      <c r="B33" s="29"/>
      <c r="C33" s="29"/>
      <c r="D33" s="29"/>
      <c r="E33" s="29"/>
      <c r="F33" s="29"/>
      <c r="G33" s="29"/>
      <c r="H33" s="29"/>
      <c r="I33" s="29"/>
      <c r="J33" s="29"/>
      <c r="K33" s="29"/>
      <c r="L33" s="29"/>
      <c r="M33" s="29"/>
      <c r="N33" s="29"/>
      <c r="O33" s="29"/>
      <c r="P33" s="29"/>
      <c r="Q33" s="29"/>
    </row>
    <row r="34" spans="1:17">
      <c r="A34">
        <v>26</v>
      </c>
      <c r="B34" s="29"/>
      <c r="C34" s="29"/>
      <c r="D34" s="29"/>
      <c r="E34" s="29"/>
      <c r="F34" s="29"/>
      <c r="G34" s="29"/>
      <c r="H34" s="29"/>
      <c r="I34" s="29"/>
      <c r="J34" s="29"/>
      <c r="K34" s="29"/>
      <c r="L34" s="29"/>
      <c r="M34" s="29"/>
      <c r="N34" s="29"/>
      <c r="O34" s="29"/>
      <c r="P34" s="29"/>
      <c r="Q34" s="29"/>
    </row>
    <row r="35" spans="1:17">
      <c r="A35" s="14">
        <v>27</v>
      </c>
      <c r="B35" s="29"/>
      <c r="C35" s="29"/>
      <c r="D35" s="29"/>
      <c r="E35" s="29"/>
      <c r="F35" s="29"/>
      <c r="G35" s="29"/>
      <c r="H35" s="29"/>
      <c r="I35" s="29"/>
      <c r="J35" s="29"/>
      <c r="K35" s="29"/>
      <c r="L35" s="29"/>
      <c r="M35" s="29"/>
      <c r="N35" s="29"/>
      <c r="O35" s="29"/>
      <c r="P35" s="29"/>
      <c r="Q35" s="29"/>
    </row>
    <row r="36" spans="1:17">
      <c r="A36">
        <v>28</v>
      </c>
      <c r="B36" s="29"/>
      <c r="C36" s="29"/>
      <c r="D36" s="29"/>
      <c r="E36" s="29"/>
      <c r="F36" s="29"/>
      <c r="G36" s="29"/>
      <c r="H36" s="29"/>
      <c r="I36" s="29"/>
      <c r="J36" s="29"/>
      <c r="K36" s="29"/>
      <c r="L36" s="29"/>
      <c r="M36" s="29"/>
      <c r="N36" s="29"/>
      <c r="O36" s="29"/>
      <c r="P36" s="29"/>
      <c r="Q36" s="29"/>
    </row>
    <row r="37" spans="1:17">
      <c r="A37" s="14">
        <v>29</v>
      </c>
      <c r="B37" s="29"/>
      <c r="C37" s="29"/>
      <c r="D37" s="29"/>
      <c r="E37" s="29"/>
      <c r="F37" s="29"/>
      <c r="G37" s="29"/>
      <c r="H37" s="29"/>
      <c r="I37" s="29"/>
      <c r="J37" s="29"/>
      <c r="K37" s="29"/>
      <c r="L37" s="29"/>
      <c r="M37" s="29"/>
      <c r="N37" s="29"/>
      <c r="O37" s="29"/>
      <c r="P37" s="29"/>
      <c r="Q37" s="29"/>
    </row>
    <row r="38" spans="1:17">
      <c r="A38">
        <v>30</v>
      </c>
      <c r="B38" s="29"/>
      <c r="C38" s="29"/>
      <c r="D38" s="29"/>
      <c r="E38" s="29"/>
      <c r="F38" s="29"/>
      <c r="G38" s="29"/>
      <c r="H38" s="29"/>
      <c r="I38" s="29"/>
      <c r="J38" s="29"/>
      <c r="K38" s="29"/>
      <c r="L38" s="29"/>
      <c r="M38" s="29"/>
      <c r="N38" s="29"/>
      <c r="O38" s="29"/>
      <c r="P38" s="29"/>
      <c r="Q38" s="29"/>
    </row>
    <row r="39" spans="1:17">
      <c r="A39" s="14">
        <v>31</v>
      </c>
      <c r="B39" s="29"/>
      <c r="C39" s="29"/>
      <c r="D39" s="29"/>
      <c r="E39" s="29"/>
      <c r="F39" s="29"/>
      <c r="G39" s="29"/>
      <c r="H39" s="29"/>
      <c r="I39" s="29"/>
      <c r="J39" s="29"/>
      <c r="K39" s="29"/>
      <c r="L39" s="29"/>
      <c r="M39" s="29"/>
      <c r="N39" s="29"/>
      <c r="O39" s="29"/>
      <c r="P39" s="29"/>
      <c r="Q39" s="29"/>
    </row>
    <row r="40" spans="1:17">
      <c r="A40">
        <v>32</v>
      </c>
      <c r="B40" s="29"/>
      <c r="C40" s="29"/>
      <c r="D40" s="29"/>
      <c r="E40" s="29"/>
      <c r="F40" s="29"/>
      <c r="G40" s="29"/>
      <c r="H40" s="29"/>
      <c r="I40" s="29"/>
      <c r="J40" s="29"/>
      <c r="K40" s="29"/>
      <c r="L40" s="29"/>
      <c r="M40" s="29"/>
      <c r="N40" s="29"/>
      <c r="O40" s="29"/>
      <c r="P40" s="29"/>
      <c r="Q40" s="29"/>
    </row>
    <row r="41" spans="1:17">
      <c r="A41" s="14">
        <v>33</v>
      </c>
      <c r="B41" s="29"/>
      <c r="C41" s="29"/>
      <c r="D41" s="29"/>
      <c r="E41" s="29"/>
      <c r="F41" s="29"/>
      <c r="G41" s="29"/>
      <c r="H41" s="29"/>
      <c r="I41" s="29"/>
      <c r="J41" s="29"/>
      <c r="K41" s="29"/>
      <c r="L41" s="29"/>
      <c r="M41" s="29"/>
      <c r="N41" s="29"/>
      <c r="O41" s="29"/>
      <c r="P41" s="29"/>
      <c r="Q41" s="29"/>
    </row>
    <row r="42" spans="1:17">
      <c r="A42">
        <v>34</v>
      </c>
      <c r="B42" s="29"/>
      <c r="C42" s="29"/>
      <c r="D42" s="29"/>
      <c r="E42" s="29"/>
      <c r="F42" s="29"/>
      <c r="G42" s="29"/>
      <c r="H42" s="29"/>
      <c r="I42" s="29"/>
      <c r="J42" s="29"/>
      <c r="K42" s="29"/>
      <c r="L42" s="29"/>
      <c r="M42" s="29"/>
      <c r="N42" s="29"/>
      <c r="O42" s="29"/>
      <c r="P42" s="29"/>
      <c r="Q42" s="29"/>
    </row>
    <row r="43" spans="1:17">
      <c r="A43" s="14">
        <v>35</v>
      </c>
      <c r="B43" s="29"/>
      <c r="C43" s="29"/>
      <c r="D43" s="29"/>
      <c r="E43" s="29"/>
      <c r="F43" s="29"/>
      <c r="G43" s="29"/>
      <c r="H43" s="29"/>
      <c r="I43" s="29"/>
      <c r="J43" s="29"/>
      <c r="K43" s="29"/>
      <c r="L43" s="29"/>
      <c r="M43" s="29"/>
      <c r="N43" s="29"/>
      <c r="O43" s="29"/>
      <c r="P43" s="29"/>
      <c r="Q43" s="29"/>
    </row>
    <row r="44" spans="1:17">
      <c r="A44">
        <v>36</v>
      </c>
      <c r="B44" s="29"/>
      <c r="C44" s="29"/>
      <c r="D44" s="29"/>
      <c r="E44" s="29"/>
      <c r="F44" s="29"/>
      <c r="G44" s="29"/>
      <c r="H44" s="29"/>
      <c r="I44" s="29"/>
      <c r="J44" s="29"/>
      <c r="K44" s="29"/>
      <c r="L44" s="29"/>
      <c r="M44" s="29"/>
      <c r="N44" s="29"/>
      <c r="O44" s="29"/>
      <c r="P44" s="29"/>
      <c r="Q44" s="29"/>
    </row>
    <row r="45" spans="1:17">
      <c r="A45" s="14">
        <v>37</v>
      </c>
      <c r="B45" s="29"/>
      <c r="C45" s="29"/>
      <c r="D45" s="29"/>
      <c r="E45" s="29"/>
      <c r="F45" s="29"/>
      <c r="G45" s="29"/>
      <c r="H45" s="29"/>
      <c r="I45" s="29"/>
      <c r="J45" s="29"/>
      <c r="K45" s="29"/>
      <c r="L45" s="29"/>
      <c r="M45" s="29"/>
      <c r="N45" s="29"/>
      <c r="O45" s="29"/>
      <c r="P45" s="29"/>
      <c r="Q45" s="29"/>
    </row>
    <row r="46" spans="1:17">
      <c r="A46">
        <v>38</v>
      </c>
      <c r="B46" s="29"/>
      <c r="C46" s="29"/>
      <c r="D46" s="29"/>
      <c r="E46" s="29"/>
      <c r="F46" s="29"/>
      <c r="G46" s="29"/>
      <c r="H46" s="29"/>
      <c r="I46" s="29"/>
      <c r="J46" s="29"/>
      <c r="K46" s="29"/>
      <c r="L46" s="29"/>
      <c r="M46" s="29"/>
      <c r="N46" s="29"/>
      <c r="O46" s="29"/>
      <c r="P46" s="29"/>
      <c r="Q46" s="29"/>
    </row>
    <row r="47" spans="1:17">
      <c r="A47" s="14">
        <v>39</v>
      </c>
      <c r="B47" s="29"/>
      <c r="C47" s="29"/>
      <c r="D47" s="29"/>
      <c r="E47" s="29"/>
      <c r="F47" s="29"/>
      <c r="G47" s="29"/>
      <c r="H47" s="29"/>
      <c r="I47" s="29"/>
      <c r="J47" s="29"/>
      <c r="K47" s="29"/>
      <c r="L47" s="29"/>
      <c r="M47" s="29"/>
      <c r="N47" s="29"/>
      <c r="O47" s="29"/>
      <c r="P47" s="29"/>
      <c r="Q47" s="29"/>
    </row>
    <row r="48" spans="1:17">
      <c r="A48">
        <v>40</v>
      </c>
      <c r="B48" s="29"/>
      <c r="C48" s="29"/>
      <c r="D48" s="29"/>
      <c r="E48" s="29"/>
      <c r="F48" s="29"/>
      <c r="G48" s="29"/>
      <c r="H48" s="29"/>
      <c r="I48" s="29"/>
      <c r="J48" s="29"/>
      <c r="K48" s="29"/>
      <c r="L48" s="29"/>
      <c r="M48" s="29"/>
      <c r="N48" s="29"/>
      <c r="O48" s="29"/>
      <c r="P48" s="29"/>
      <c r="Q48" s="29"/>
    </row>
    <row r="49" spans="1:17">
      <c r="A49" s="14">
        <v>41</v>
      </c>
      <c r="B49" s="29"/>
      <c r="C49" s="29"/>
      <c r="D49" s="29"/>
      <c r="E49" s="29"/>
      <c r="F49" s="29"/>
      <c r="G49" s="29"/>
      <c r="H49" s="29"/>
      <c r="I49" s="29"/>
      <c r="J49" s="29"/>
      <c r="K49" s="29"/>
      <c r="L49" s="29"/>
      <c r="M49" s="29"/>
      <c r="N49" s="29"/>
      <c r="O49" s="29"/>
      <c r="P49" s="29"/>
      <c r="Q49" s="29"/>
    </row>
    <row r="50" spans="1:17">
      <c r="A50">
        <v>42</v>
      </c>
      <c r="B50" s="29"/>
      <c r="C50" s="29"/>
      <c r="D50" s="29"/>
      <c r="E50" s="29"/>
      <c r="F50" s="29"/>
      <c r="G50" s="29"/>
      <c r="H50" s="29"/>
      <c r="I50" s="29"/>
      <c r="J50" s="29"/>
      <c r="K50" s="29"/>
      <c r="L50" s="29"/>
      <c r="M50" s="29"/>
      <c r="N50" s="29"/>
      <c r="O50" s="29"/>
      <c r="P50" s="29"/>
      <c r="Q50" s="29"/>
    </row>
    <row r="51" spans="1:17">
      <c r="A51" s="14">
        <v>43</v>
      </c>
      <c r="B51" s="29"/>
      <c r="C51" s="29"/>
      <c r="D51" s="29"/>
      <c r="E51" s="29"/>
      <c r="F51" s="29"/>
      <c r="G51" s="29"/>
      <c r="H51" s="29"/>
      <c r="I51" s="29"/>
      <c r="J51" s="29"/>
      <c r="K51" s="29"/>
      <c r="L51" s="29"/>
      <c r="M51" s="29"/>
      <c r="N51" s="29"/>
      <c r="O51" s="29"/>
      <c r="P51" s="29"/>
      <c r="Q51" s="29"/>
    </row>
    <row r="52" spans="1:17">
      <c r="A52">
        <v>44</v>
      </c>
      <c r="B52" s="29"/>
      <c r="C52" s="29"/>
      <c r="D52" s="29"/>
      <c r="E52" s="29"/>
      <c r="F52" s="29"/>
      <c r="G52" s="29"/>
      <c r="H52" s="29"/>
      <c r="I52" s="29"/>
      <c r="J52" s="29"/>
      <c r="K52" s="29"/>
      <c r="L52" s="29"/>
      <c r="M52" s="29"/>
      <c r="N52" s="29"/>
      <c r="O52" s="29"/>
      <c r="P52" s="29"/>
      <c r="Q52" s="29"/>
    </row>
    <row r="53" spans="1:17">
      <c r="A53" s="14">
        <v>45</v>
      </c>
      <c r="B53" s="29"/>
      <c r="C53" s="29"/>
      <c r="D53" s="29"/>
      <c r="E53" s="29"/>
      <c r="F53" s="29"/>
      <c r="G53" s="29"/>
      <c r="H53" s="29"/>
      <c r="I53" s="29"/>
      <c r="J53" s="29"/>
      <c r="K53" s="29"/>
      <c r="L53" s="29"/>
      <c r="M53" s="29"/>
      <c r="N53" s="29"/>
      <c r="O53" s="29"/>
      <c r="P53" s="29"/>
      <c r="Q53" s="29"/>
    </row>
    <row r="54" spans="1:17">
      <c r="A54">
        <v>46</v>
      </c>
      <c r="B54" s="29"/>
      <c r="C54" s="29"/>
      <c r="D54" s="29"/>
      <c r="E54" s="29"/>
      <c r="F54" s="29"/>
      <c r="G54" s="29"/>
      <c r="H54" s="29"/>
      <c r="I54" s="29"/>
      <c r="J54" s="29"/>
      <c r="K54" s="29"/>
      <c r="L54" s="29"/>
      <c r="M54" s="29"/>
      <c r="N54" s="29"/>
      <c r="O54" s="29"/>
      <c r="P54" s="29"/>
      <c r="Q54" s="29"/>
    </row>
    <row r="55" spans="1:17">
      <c r="A55" s="14">
        <v>47</v>
      </c>
      <c r="B55" s="29"/>
      <c r="C55" s="29"/>
      <c r="D55" s="29"/>
      <c r="E55" s="29"/>
      <c r="F55" s="29"/>
      <c r="G55" s="29"/>
      <c r="H55" s="29"/>
      <c r="I55" s="29"/>
      <c r="J55" s="29"/>
      <c r="K55" s="29"/>
      <c r="L55" s="29"/>
      <c r="M55" s="29"/>
      <c r="N55" s="29"/>
      <c r="O55" s="29"/>
      <c r="P55" s="29"/>
      <c r="Q55" s="29"/>
    </row>
    <row r="56" spans="1:17">
      <c r="A56">
        <v>48</v>
      </c>
      <c r="B56" s="29"/>
      <c r="C56" s="29"/>
      <c r="D56" s="29"/>
      <c r="E56" s="29"/>
      <c r="F56" s="29"/>
      <c r="G56" s="29"/>
      <c r="H56" s="29"/>
      <c r="I56" s="29"/>
      <c r="J56" s="29"/>
      <c r="K56" s="29"/>
      <c r="L56" s="29"/>
      <c r="M56" s="29"/>
      <c r="N56" s="29"/>
      <c r="O56" s="29"/>
      <c r="P56" s="29"/>
      <c r="Q56" s="29"/>
    </row>
    <row r="57" spans="1:17">
      <c r="A57" s="14">
        <v>49</v>
      </c>
      <c r="B57" s="29"/>
      <c r="C57" s="29"/>
      <c r="D57" s="29"/>
      <c r="E57" s="29"/>
      <c r="F57" s="29"/>
      <c r="G57" s="29"/>
      <c r="H57" s="29"/>
      <c r="I57" s="29"/>
      <c r="J57" s="29"/>
      <c r="K57" s="29"/>
      <c r="L57" s="29"/>
      <c r="M57" s="29"/>
      <c r="N57" s="29"/>
      <c r="O57" s="29"/>
      <c r="P57" s="29"/>
      <c r="Q57" s="29"/>
    </row>
    <row r="58" spans="1:17">
      <c r="A58">
        <v>50</v>
      </c>
      <c r="B58" s="29"/>
      <c r="C58" s="29"/>
      <c r="D58" s="29"/>
      <c r="E58" s="29"/>
      <c r="F58" s="29"/>
      <c r="G58" s="29"/>
      <c r="H58" s="29"/>
      <c r="I58" s="29"/>
      <c r="J58" s="29"/>
      <c r="K58" s="29"/>
      <c r="L58" s="29"/>
      <c r="M58" s="29"/>
      <c r="N58" s="29"/>
      <c r="O58" s="29"/>
      <c r="P58" s="29"/>
      <c r="Q58" s="29"/>
    </row>
    <row r="59" spans="1:17">
      <c r="A59" s="14">
        <v>51</v>
      </c>
      <c r="B59" s="29"/>
      <c r="C59" s="29"/>
      <c r="D59" s="29"/>
      <c r="E59" s="29"/>
      <c r="F59" s="29"/>
      <c r="G59" s="29"/>
      <c r="H59" s="29"/>
      <c r="I59" s="29"/>
      <c r="J59" s="29"/>
      <c r="K59" s="29"/>
      <c r="L59" s="29"/>
      <c r="M59" s="29"/>
      <c r="N59" s="29"/>
      <c r="O59" s="29"/>
      <c r="P59" s="29"/>
      <c r="Q59" s="29"/>
    </row>
    <row r="60" spans="1:17">
      <c r="A60">
        <v>52</v>
      </c>
      <c r="B60" s="29"/>
      <c r="C60" s="29"/>
      <c r="D60" s="29"/>
      <c r="E60" s="29"/>
      <c r="F60" s="29"/>
      <c r="G60" s="29"/>
      <c r="H60" s="29"/>
      <c r="I60" s="29"/>
      <c r="J60" s="29"/>
      <c r="K60" s="29"/>
      <c r="L60" s="29"/>
      <c r="M60" s="29"/>
      <c r="N60" s="29"/>
      <c r="O60" s="29"/>
      <c r="P60" s="29"/>
      <c r="Q60" s="29"/>
    </row>
    <row r="61" spans="1:17">
      <c r="A61" s="14">
        <v>53</v>
      </c>
      <c r="B61" s="29"/>
      <c r="C61" s="29"/>
      <c r="D61" s="29"/>
      <c r="E61" s="29"/>
      <c r="F61" s="29"/>
      <c r="G61" s="29"/>
      <c r="H61" s="29"/>
      <c r="I61" s="29"/>
      <c r="J61" s="29"/>
      <c r="K61" s="29"/>
      <c r="L61" s="29"/>
      <c r="M61" s="29"/>
      <c r="N61" s="29"/>
      <c r="O61" s="29"/>
      <c r="P61" s="29"/>
      <c r="Q61" s="29"/>
    </row>
    <row r="62" spans="1:17">
      <c r="A62">
        <v>54</v>
      </c>
      <c r="B62" s="29"/>
      <c r="C62" s="29"/>
      <c r="D62" s="29"/>
      <c r="E62" s="29"/>
      <c r="F62" s="29"/>
      <c r="G62" s="29"/>
      <c r="H62" s="29"/>
      <c r="I62" s="29"/>
      <c r="J62" s="29"/>
      <c r="K62" s="29"/>
      <c r="L62" s="29"/>
      <c r="M62" s="29"/>
      <c r="N62" s="29"/>
      <c r="O62" s="29"/>
      <c r="P62" s="29"/>
      <c r="Q62" s="29"/>
    </row>
    <row r="63" spans="1:17">
      <c r="A63" s="14">
        <v>55</v>
      </c>
      <c r="B63" s="29"/>
      <c r="C63" s="29"/>
      <c r="D63" s="29"/>
      <c r="E63" s="29"/>
      <c r="F63" s="29"/>
      <c r="G63" s="29"/>
      <c r="H63" s="29"/>
      <c r="I63" s="29"/>
      <c r="J63" s="29"/>
      <c r="K63" s="29"/>
      <c r="L63" s="29"/>
      <c r="M63" s="29"/>
      <c r="N63" s="29"/>
      <c r="O63" s="29"/>
      <c r="P63" s="29"/>
      <c r="Q63" s="29"/>
    </row>
    <row r="64" spans="1:17">
      <c r="A64">
        <v>56</v>
      </c>
      <c r="B64" s="29"/>
      <c r="C64" s="29"/>
      <c r="D64" s="29"/>
      <c r="E64" s="29"/>
      <c r="F64" s="29"/>
      <c r="G64" s="29"/>
      <c r="H64" s="29"/>
      <c r="I64" s="29"/>
      <c r="J64" s="29"/>
      <c r="K64" s="29"/>
      <c r="L64" s="29"/>
      <c r="M64" s="29"/>
      <c r="N64" s="29"/>
      <c r="O64" s="29"/>
      <c r="P64" s="29"/>
      <c r="Q64" s="29"/>
    </row>
    <row r="65" spans="1:17">
      <c r="A65" s="14">
        <v>57</v>
      </c>
      <c r="B65" s="29"/>
      <c r="C65" s="29"/>
      <c r="D65" s="29"/>
      <c r="E65" s="29"/>
      <c r="F65" s="29"/>
      <c r="G65" s="29"/>
      <c r="H65" s="29"/>
      <c r="I65" s="29"/>
      <c r="J65" s="29"/>
      <c r="K65" s="29"/>
      <c r="L65" s="29"/>
      <c r="M65" s="29"/>
      <c r="N65" s="29"/>
      <c r="O65" s="29"/>
      <c r="P65" s="29"/>
      <c r="Q65" s="29"/>
    </row>
    <row r="66" spans="1:17">
      <c r="A66">
        <v>58</v>
      </c>
      <c r="B66" s="29"/>
      <c r="C66" s="29"/>
      <c r="D66" s="29"/>
      <c r="E66" s="29"/>
      <c r="F66" s="29"/>
      <c r="G66" s="29"/>
      <c r="H66" s="29"/>
      <c r="I66" s="29"/>
      <c r="J66" s="29"/>
      <c r="K66" s="29"/>
      <c r="L66" s="29"/>
      <c r="M66" s="29"/>
      <c r="N66" s="29"/>
      <c r="O66" s="29"/>
      <c r="P66" s="29"/>
      <c r="Q66" s="29"/>
    </row>
    <row r="67" spans="1:17">
      <c r="A67" s="14">
        <v>59</v>
      </c>
      <c r="B67" s="29"/>
      <c r="C67" s="29"/>
      <c r="D67" s="29"/>
      <c r="E67" s="29"/>
      <c r="F67" s="29"/>
      <c r="G67" s="29"/>
      <c r="H67" s="29"/>
      <c r="I67" s="29"/>
      <c r="J67" s="29"/>
      <c r="K67" s="29"/>
      <c r="L67" s="29"/>
      <c r="M67" s="29"/>
      <c r="N67" s="29"/>
      <c r="O67" s="29"/>
      <c r="P67" s="29"/>
      <c r="Q67" s="29"/>
    </row>
    <row r="68" spans="1:17">
      <c r="A68">
        <v>60</v>
      </c>
      <c r="B68" s="29"/>
      <c r="C68" s="29"/>
      <c r="D68" s="29"/>
      <c r="E68" s="29"/>
      <c r="F68" s="29"/>
      <c r="G68" s="29"/>
      <c r="H68" s="29"/>
      <c r="I68" s="29"/>
      <c r="J68" s="29"/>
      <c r="K68" s="29"/>
      <c r="L68" s="29"/>
      <c r="M68" s="29"/>
      <c r="N68" s="29"/>
      <c r="O68" s="29"/>
      <c r="P68" s="29"/>
      <c r="Q68" s="29"/>
    </row>
    <row r="69" spans="1:17">
      <c r="A69" s="14">
        <v>61</v>
      </c>
      <c r="B69" s="29"/>
      <c r="C69" s="29"/>
      <c r="D69" s="29"/>
      <c r="E69" s="29"/>
      <c r="F69" s="29"/>
      <c r="G69" s="29"/>
      <c r="H69" s="29"/>
      <c r="I69" s="29"/>
      <c r="J69" s="29"/>
      <c r="K69" s="29"/>
      <c r="L69" s="29"/>
      <c r="M69" s="29"/>
      <c r="N69" s="29"/>
      <c r="O69" s="29"/>
      <c r="P69" s="29"/>
      <c r="Q69" s="29"/>
    </row>
    <row r="70" spans="1:17">
      <c r="A70">
        <v>62</v>
      </c>
      <c r="B70" s="29"/>
      <c r="C70" s="29"/>
      <c r="D70" s="29"/>
      <c r="E70" s="29"/>
      <c r="F70" s="29"/>
      <c r="G70" s="29"/>
      <c r="H70" s="29"/>
      <c r="I70" s="29"/>
      <c r="J70" s="29"/>
      <c r="K70" s="29"/>
      <c r="L70" s="29"/>
      <c r="M70" s="29"/>
      <c r="N70" s="29"/>
      <c r="O70" s="29"/>
      <c r="P70" s="29"/>
      <c r="Q70" s="29"/>
    </row>
    <row r="71" spans="1:17">
      <c r="A71" s="14">
        <v>63</v>
      </c>
      <c r="B71" s="29"/>
      <c r="C71" s="29"/>
      <c r="D71" s="29"/>
      <c r="E71" s="29"/>
      <c r="F71" s="29"/>
      <c r="G71" s="29"/>
      <c r="H71" s="29"/>
      <c r="I71" s="29"/>
      <c r="J71" s="29"/>
      <c r="K71" s="29"/>
      <c r="L71" s="29"/>
      <c r="M71" s="29"/>
      <c r="N71" s="29"/>
      <c r="O71" s="29"/>
      <c r="P71" s="29"/>
      <c r="Q71" s="29"/>
    </row>
    <row r="72" spans="1:17">
      <c r="A72">
        <v>64</v>
      </c>
      <c r="B72" s="29"/>
      <c r="C72" s="29"/>
      <c r="D72" s="29"/>
      <c r="E72" s="29"/>
      <c r="F72" s="29"/>
      <c r="G72" s="29"/>
      <c r="H72" s="29"/>
      <c r="I72" s="29"/>
      <c r="J72" s="29"/>
      <c r="K72" s="29"/>
      <c r="L72" s="29"/>
      <c r="M72" s="29"/>
      <c r="N72" s="29"/>
      <c r="O72" s="29"/>
      <c r="P72" s="29"/>
      <c r="Q72" s="29"/>
    </row>
    <row r="73" spans="1:17">
      <c r="A73" s="14">
        <v>65</v>
      </c>
      <c r="B73" s="29"/>
      <c r="C73" s="29"/>
      <c r="D73" s="29"/>
      <c r="E73" s="29"/>
      <c r="F73" s="29"/>
      <c r="G73" s="29"/>
      <c r="H73" s="29"/>
      <c r="I73" s="29"/>
      <c r="J73" s="29"/>
      <c r="K73" s="29"/>
      <c r="L73" s="29"/>
      <c r="M73" s="29"/>
      <c r="N73" s="29"/>
      <c r="O73" s="29"/>
      <c r="P73" s="29"/>
      <c r="Q73" s="29"/>
    </row>
    <row r="74" spans="1:17">
      <c r="A74">
        <v>66</v>
      </c>
      <c r="B74" s="29"/>
      <c r="C74" s="29"/>
      <c r="D74" s="29"/>
      <c r="E74" s="29"/>
      <c r="F74" s="29"/>
      <c r="G74" s="29"/>
      <c r="H74" s="29"/>
      <c r="I74" s="29"/>
      <c r="J74" s="29"/>
      <c r="K74" s="29"/>
      <c r="L74" s="29"/>
      <c r="M74" s="29"/>
      <c r="N74" s="29"/>
      <c r="O74" s="29"/>
      <c r="P74" s="29"/>
      <c r="Q74" s="29"/>
    </row>
    <row r="75" spans="1:17">
      <c r="A75" s="14">
        <v>67</v>
      </c>
      <c r="B75" s="29"/>
      <c r="C75" s="29"/>
      <c r="D75" s="29"/>
      <c r="E75" s="29"/>
      <c r="F75" s="29"/>
      <c r="G75" s="29"/>
      <c r="H75" s="29"/>
      <c r="I75" s="29"/>
      <c r="J75" s="29"/>
      <c r="K75" s="29"/>
      <c r="L75" s="29"/>
      <c r="M75" s="29"/>
      <c r="N75" s="29"/>
      <c r="O75" s="29"/>
      <c r="P75" s="29"/>
      <c r="Q75" s="29"/>
    </row>
    <row r="76" spans="1:17">
      <c r="A76">
        <v>68</v>
      </c>
      <c r="B76" s="29"/>
      <c r="C76" s="29"/>
      <c r="D76" s="29"/>
      <c r="E76" s="29"/>
      <c r="F76" s="29"/>
      <c r="G76" s="29"/>
      <c r="H76" s="29"/>
      <c r="I76" s="29"/>
      <c r="J76" s="29"/>
      <c r="K76" s="29"/>
      <c r="L76" s="29"/>
      <c r="M76" s="29"/>
      <c r="N76" s="29"/>
      <c r="O76" s="29"/>
      <c r="P76" s="29"/>
      <c r="Q76" s="29"/>
    </row>
    <row r="77" spans="1:17">
      <c r="A77" s="14">
        <v>69</v>
      </c>
      <c r="B77" s="29"/>
      <c r="C77" s="29"/>
      <c r="D77" s="29"/>
      <c r="E77" s="29"/>
      <c r="F77" s="29"/>
      <c r="G77" s="29"/>
      <c r="H77" s="29"/>
      <c r="I77" s="29"/>
      <c r="J77" s="29"/>
      <c r="K77" s="29"/>
      <c r="L77" s="29"/>
      <c r="M77" s="29"/>
      <c r="N77" s="29"/>
      <c r="O77" s="29"/>
      <c r="P77" s="29"/>
      <c r="Q77" s="29"/>
    </row>
    <row r="78" spans="1:17">
      <c r="A78">
        <v>70</v>
      </c>
      <c r="B78" s="29"/>
      <c r="C78" s="29"/>
      <c r="D78" s="29"/>
      <c r="E78" s="29"/>
      <c r="F78" s="29"/>
      <c r="G78" s="29"/>
      <c r="H78" s="29"/>
      <c r="I78" s="29"/>
      <c r="J78" s="29"/>
      <c r="K78" s="29"/>
      <c r="L78" s="29"/>
      <c r="M78" s="29"/>
      <c r="N78" s="29"/>
      <c r="O78" s="29"/>
      <c r="P78" s="29"/>
      <c r="Q78" s="29"/>
    </row>
    <row r="79" spans="1:17">
      <c r="A79" s="14">
        <v>71</v>
      </c>
      <c r="B79" s="29"/>
      <c r="C79" s="29"/>
      <c r="D79" s="29"/>
      <c r="E79" s="29"/>
      <c r="F79" s="29"/>
      <c r="G79" s="29"/>
      <c r="H79" s="29"/>
      <c r="I79" s="29"/>
      <c r="J79" s="29"/>
      <c r="K79" s="29"/>
      <c r="L79" s="29"/>
      <c r="M79" s="29"/>
      <c r="N79" s="29"/>
      <c r="O79" s="29"/>
      <c r="P79" s="29"/>
      <c r="Q79" s="29"/>
    </row>
    <row r="80" spans="1:17">
      <c r="A80">
        <v>72</v>
      </c>
      <c r="B80" s="29"/>
      <c r="C80" s="29"/>
      <c r="D80" s="29"/>
      <c r="E80" s="29"/>
      <c r="F80" s="29"/>
      <c r="G80" s="29"/>
      <c r="H80" s="29"/>
      <c r="I80" s="29"/>
      <c r="J80" s="29"/>
      <c r="K80" s="29"/>
      <c r="L80" s="29"/>
      <c r="M80" s="29"/>
      <c r="N80" s="29"/>
      <c r="O80" s="29"/>
      <c r="P80" s="29"/>
      <c r="Q80" s="29"/>
    </row>
    <row r="81" spans="1:17">
      <c r="A81" s="14">
        <v>73</v>
      </c>
      <c r="B81" s="29"/>
      <c r="C81" s="29"/>
      <c r="D81" s="29"/>
      <c r="E81" s="29"/>
      <c r="F81" s="29"/>
      <c r="G81" s="29"/>
      <c r="H81" s="29"/>
      <c r="I81" s="29"/>
      <c r="J81" s="29"/>
      <c r="K81" s="29"/>
      <c r="L81" s="29"/>
      <c r="M81" s="29"/>
      <c r="N81" s="29"/>
      <c r="O81" s="29"/>
      <c r="P81" s="29"/>
      <c r="Q81" s="29"/>
    </row>
    <row r="82" spans="1:17">
      <c r="A82">
        <v>74</v>
      </c>
      <c r="B82" s="29"/>
      <c r="C82" s="29"/>
      <c r="D82" s="29"/>
      <c r="E82" s="29"/>
      <c r="F82" s="29"/>
      <c r="G82" s="29"/>
      <c r="H82" s="29"/>
      <c r="I82" s="29"/>
      <c r="J82" s="29"/>
      <c r="K82" s="29"/>
      <c r="L82" s="29"/>
      <c r="M82" s="29"/>
      <c r="N82" s="29"/>
      <c r="O82" s="29"/>
      <c r="P82" s="29"/>
      <c r="Q82" s="29"/>
    </row>
    <row r="83" spans="1:17">
      <c r="A83" s="14">
        <v>75</v>
      </c>
      <c r="B83" s="29"/>
      <c r="C83" s="29"/>
      <c r="D83" s="29"/>
      <c r="E83" s="29"/>
      <c r="F83" s="29"/>
      <c r="G83" s="29"/>
      <c r="H83" s="29"/>
      <c r="I83" s="29"/>
      <c r="J83" s="29"/>
      <c r="K83" s="29"/>
      <c r="L83" s="29"/>
      <c r="M83" s="29"/>
      <c r="N83" s="29"/>
      <c r="O83" s="29"/>
      <c r="P83" s="29"/>
      <c r="Q83" s="29"/>
    </row>
    <row r="84" spans="1:17">
      <c r="A84">
        <v>76</v>
      </c>
      <c r="B84" s="29"/>
      <c r="C84" s="29"/>
      <c r="D84" s="29"/>
      <c r="E84" s="29"/>
      <c r="F84" s="29"/>
      <c r="G84" s="29"/>
      <c r="H84" s="29"/>
      <c r="I84" s="29"/>
      <c r="J84" s="29"/>
      <c r="K84" s="29"/>
      <c r="L84" s="29"/>
      <c r="M84" s="29"/>
      <c r="N84" s="29"/>
      <c r="O84" s="29"/>
      <c r="P84" s="29"/>
      <c r="Q84" s="29"/>
    </row>
    <row r="85" spans="1:17">
      <c r="A85" s="14">
        <v>77</v>
      </c>
      <c r="B85" s="29"/>
      <c r="C85" s="29"/>
      <c r="D85" s="29"/>
      <c r="E85" s="29"/>
      <c r="F85" s="29"/>
      <c r="G85" s="29"/>
      <c r="H85" s="29"/>
      <c r="I85" s="29"/>
      <c r="J85" s="29"/>
      <c r="K85" s="29"/>
      <c r="L85" s="29"/>
      <c r="M85" s="29"/>
      <c r="N85" s="29"/>
      <c r="O85" s="29"/>
      <c r="P85" s="29"/>
      <c r="Q85" s="29"/>
    </row>
    <row r="86" spans="1:17">
      <c r="A86">
        <v>78</v>
      </c>
      <c r="B86" s="29"/>
      <c r="C86" s="29"/>
      <c r="D86" s="29"/>
      <c r="E86" s="29"/>
      <c r="F86" s="29"/>
      <c r="G86" s="29"/>
      <c r="H86" s="29"/>
      <c r="I86" s="29"/>
      <c r="J86" s="29"/>
      <c r="K86" s="29"/>
      <c r="L86" s="29"/>
      <c r="M86" s="29"/>
      <c r="N86" s="29"/>
      <c r="O86" s="29"/>
      <c r="P86" s="29"/>
      <c r="Q86" s="29"/>
    </row>
    <row r="87" spans="1:17">
      <c r="A87" s="14">
        <v>79</v>
      </c>
      <c r="B87" s="29"/>
      <c r="C87" s="29"/>
      <c r="D87" s="29"/>
      <c r="E87" s="29"/>
      <c r="F87" s="29"/>
      <c r="G87" s="29"/>
      <c r="H87" s="29"/>
      <c r="I87" s="29"/>
      <c r="J87" s="29"/>
      <c r="K87" s="29"/>
      <c r="L87" s="29"/>
      <c r="M87" s="29"/>
      <c r="N87" s="29"/>
      <c r="O87" s="29"/>
      <c r="P87" s="29"/>
      <c r="Q87" s="29"/>
    </row>
    <row r="88" spans="1:17">
      <c r="A88">
        <v>80</v>
      </c>
      <c r="B88" s="29"/>
      <c r="C88" s="29"/>
      <c r="D88" s="29"/>
      <c r="E88" s="29"/>
      <c r="F88" s="29"/>
      <c r="G88" s="29"/>
      <c r="H88" s="29"/>
      <c r="I88" s="29"/>
      <c r="J88" s="29"/>
      <c r="K88" s="29"/>
      <c r="L88" s="29"/>
      <c r="M88" s="29"/>
      <c r="N88" s="29"/>
      <c r="O88" s="29"/>
      <c r="P88" s="29"/>
      <c r="Q88" s="29"/>
    </row>
    <row r="89" spans="1:17">
      <c r="A89" s="14">
        <v>81</v>
      </c>
      <c r="B89" s="29"/>
      <c r="C89" s="29"/>
      <c r="D89" s="29"/>
      <c r="E89" s="29"/>
      <c r="F89" s="29"/>
      <c r="G89" s="29"/>
      <c r="H89" s="29"/>
      <c r="I89" s="29"/>
      <c r="J89" s="29"/>
      <c r="K89" s="29"/>
      <c r="L89" s="29"/>
      <c r="M89" s="29"/>
      <c r="N89" s="29"/>
      <c r="O89" s="29"/>
      <c r="P89" s="29"/>
      <c r="Q89" s="29"/>
    </row>
    <row r="90" spans="1:17">
      <c r="A90">
        <v>82</v>
      </c>
      <c r="B90" s="29"/>
      <c r="C90" s="29"/>
      <c r="D90" s="29"/>
      <c r="E90" s="29"/>
      <c r="F90" s="29"/>
      <c r="G90" s="29"/>
      <c r="H90" s="29"/>
      <c r="I90" s="29"/>
      <c r="J90" s="29"/>
      <c r="K90" s="29"/>
      <c r="L90" s="29"/>
      <c r="M90" s="29"/>
      <c r="N90" s="29"/>
      <c r="O90" s="29"/>
      <c r="P90" s="29"/>
      <c r="Q90" s="29"/>
    </row>
    <row r="91" spans="1:17">
      <c r="A91" s="14">
        <v>83</v>
      </c>
      <c r="B91" s="29"/>
      <c r="C91" s="29"/>
      <c r="D91" s="29"/>
      <c r="E91" s="29"/>
      <c r="F91" s="29"/>
      <c r="G91" s="29"/>
      <c r="H91" s="29"/>
      <c r="I91" s="29"/>
      <c r="J91" s="29"/>
      <c r="K91" s="29"/>
      <c r="L91" s="29"/>
      <c r="M91" s="29"/>
      <c r="N91" s="29"/>
      <c r="O91" s="29"/>
      <c r="P91" s="29"/>
      <c r="Q91" s="29"/>
    </row>
    <row r="92" spans="1:17">
      <c r="A92">
        <v>84</v>
      </c>
      <c r="B92" s="29"/>
      <c r="C92" s="29"/>
      <c r="D92" s="29"/>
      <c r="E92" s="29"/>
      <c r="F92" s="29"/>
      <c r="G92" s="29"/>
      <c r="H92" s="29"/>
      <c r="I92" s="29"/>
      <c r="J92" s="29"/>
      <c r="K92" s="29"/>
      <c r="L92" s="29"/>
      <c r="M92" s="29"/>
      <c r="N92" s="29"/>
      <c r="O92" s="29"/>
      <c r="P92" s="29"/>
      <c r="Q92" s="29"/>
    </row>
    <row r="93" spans="1:17">
      <c r="A93" s="14">
        <v>85</v>
      </c>
      <c r="B93" s="29"/>
      <c r="C93" s="29"/>
      <c r="D93" s="29"/>
      <c r="E93" s="29"/>
      <c r="F93" s="29"/>
      <c r="G93" s="29"/>
      <c r="H93" s="29"/>
      <c r="I93" s="29"/>
      <c r="J93" s="29"/>
      <c r="K93" s="29"/>
      <c r="L93" s="29"/>
      <c r="M93" s="29"/>
      <c r="N93" s="29"/>
      <c r="O93" s="29"/>
      <c r="P93" s="29"/>
      <c r="Q93" s="29"/>
    </row>
    <row r="94" spans="1:17">
      <c r="A94">
        <v>86</v>
      </c>
      <c r="B94" s="29"/>
      <c r="C94" s="29"/>
      <c r="D94" s="29"/>
      <c r="E94" s="29"/>
      <c r="F94" s="29"/>
      <c r="G94" s="29"/>
      <c r="H94" s="29"/>
      <c r="I94" s="29"/>
      <c r="J94" s="29"/>
      <c r="K94" s="29"/>
      <c r="L94" s="29"/>
      <c r="M94" s="29"/>
      <c r="N94" s="29"/>
      <c r="O94" s="29"/>
      <c r="P94" s="29"/>
      <c r="Q94" s="29"/>
    </row>
    <row r="95" spans="1:17">
      <c r="A95" s="14">
        <v>87</v>
      </c>
      <c r="B95" s="29"/>
      <c r="C95" s="29"/>
      <c r="D95" s="29"/>
      <c r="E95" s="29"/>
      <c r="F95" s="29"/>
      <c r="G95" s="29"/>
      <c r="H95" s="29"/>
      <c r="I95" s="29"/>
      <c r="J95" s="29"/>
      <c r="K95" s="29"/>
      <c r="L95" s="29"/>
      <c r="M95" s="29"/>
      <c r="N95" s="29"/>
      <c r="O95" s="29"/>
      <c r="P95" s="29"/>
      <c r="Q95" s="29"/>
    </row>
    <row r="96" spans="1:17">
      <c r="A96">
        <v>88</v>
      </c>
      <c r="B96" s="29"/>
      <c r="C96" s="29"/>
      <c r="D96" s="29"/>
      <c r="E96" s="29"/>
      <c r="F96" s="29"/>
      <c r="G96" s="29"/>
      <c r="H96" s="29"/>
      <c r="I96" s="29"/>
      <c r="J96" s="29"/>
      <c r="K96" s="29"/>
      <c r="L96" s="29"/>
      <c r="M96" s="29"/>
      <c r="N96" s="29"/>
      <c r="O96" s="29"/>
      <c r="P96" s="29"/>
      <c r="Q96" s="29"/>
    </row>
    <row r="97" spans="1:17">
      <c r="A97" s="14">
        <v>89</v>
      </c>
      <c r="B97" s="29"/>
      <c r="C97" s="29"/>
      <c r="D97" s="29"/>
      <c r="E97" s="29"/>
      <c r="F97" s="29"/>
      <c r="G97" s="29"/>
      <c r="H97" s="29"/>
      <c r="I97" s="29"/>
      <c r="J97" s="29"/>
      <c r="K97" s="29"/>
      <c r="L97" s="29"/>
      <c r="M97" s="29"/>
      <c r="N97" s="29"/>
      <c r="O97" s="29"/>
      <c r="P97" s="29"/>
      <c r="Q97" s="29"/>
    </row>
    <row r="98" spans="1:17">
      <c r="A98">
        <v>90</v>
      </c>
      <c r="B98" s="29"/>
      <c r="C98" s="29"/>
      <c r="D98" s="29"/>
      <c r="E98" s="29"/>
      <c r="F98" s="29"/>
      <c r="G98" s="29"/>
      <c r="H98" s="29"/>
      <c r="I98" s="29"/>
      <c r="J98" s="29"/>
      <c r="K98" s="29"/>
      <c r="L98" s="29"/>
      <c r="M98" s="29"/>
      <c r="N98" s="29"/>
      <c r="O98" s="29"/>
      <c r="P98" s="29"/>
      <c r="Q98" s="29"/>
    </row>
    <row r="99" spans="1:17">
      <c r="A99" s="14">
        <v>91</v>
      </c>
      <c r="B99" s="29"/>
      <c r="C99" s="29"/>
      <c r="D99" s="29"/>
      <c r="E99" s="29"/>
      <c r="F99" s="29"/>
      <c r="G99" s="29"/>
      <c r="H99" s="29"/>
      <c r="I99" s="29"/>
      <c r="J99" s="29"/>
      <c r="K99" s="29"/>
      <c r="L99" s="29"/>
      <c r="M99" s="29"/>
      <c r="N99" s="29"/>
      <c r="O99" s="29"/>
      <c r="P99" s="29"/>
      <c r="Q99" s="29"/>
    </row>
    <row r="100" spans="1:17">
      <c r="A100">
        <v>92</v>
      </c>
      <c r="B100" s="29"/>
      <c r="C100" s="29"/>
      <c r="D100" s="29"/>
      <c r="E100" s="29"/>
      <c r="F100" s="29"/>
      <c r="G100" s="29"/>
      <c r="H100" s="29"/>
      <c r="I100" s="29"/>
      <c r="J100" s="29"/>
      <c r="K100" s="29"/>
      <c r="L100" s="29"/>
      <c r="M100" s="29"/>
      <c r="N100" s="29"/>
      <c r="O100" s="29"/>
      <c r="P100" s="29"/>
      <c r="Q100" s="29"/>
    </row>
    <row r="101" spans="1:17">
      <c r="A101" s="14">
        <v>93</v>
      </c>
      <c r="B101" s="29"/>
      <c r="C101" s="29"/>
      <c r="D101" s="29"/>
      <c r="E101" s="29"/>
      <c r="F101" s="29"/>
      <c r="G101" s="29"/>
      <c r="H101" s="29"/>
      <c r="I101" s="29"/>
      <c r="J101" s="29"/>
      <c r="K101" s="29"/>
      <c r="L101" s="29"/>
      <c r="M101" s="29"/>
      <c r="N101" s="29"/>
      <c r="O101" s="29"/>
      <c r="P101" s="29"/>
      <c r="Q101" s="29"/>
    </row>
    <row r="102" spans="1:17">
      <c r="A102">
        <v>94</v>
      </c>
      <c r="B102" s="29"/>
      <c r="C102" s="29"/>
      <c r="D102" s="29"/>
      <c r="E102" s="29"/>
      <c r="F102" s="29"/>
      <c r="G102" s="29"/>
      <c r="H102" s="29"/>
      <c r="I102" s="29"/>
      <c r="J102" s="29"/>
      <c r="K102" s="29"/>
      <c r="L102" s="29"/>
      <c r="M102" s="29"/>
      <c r="N102" s="29"/>
      <c r="O102" s="29"/>
      <c r="P102" s="29"/>
      <c r="Q102" s="29"/>
    </row>
    <row r="103" spans="1:17">
      <c r="A103" s="14">
        <v>95</v>
      </c>
      <c r="B103" s="29"/>
      <c r="C103" s="29"/>
      <c r="D103" s="29"/>
      <c r="E103" s="29"/>
      <c r="F103" s="29"/>
      <c r="G103" s="29"/>
      <c r="H103" s="29"/>
      <c r="I103" s="29"/>
      <c r="J103" s="29"/>
      <c r="K103" s="29"/>
      <c r="L103" s="29"/>
      <c r="M103" s="29"/>
      <c r="N103" s="29"/>
      <c r="O103" s="29"/>
      <c r="P103" s="29"/>
      <c r="Q103" s="29"/>
    </row>
    <row r="104" spans="1:17">
      <c r="A104">
        <v>96</v>
      </c>
      <c r="B104" s="29"/>
      <c r="C104" s="29"/>
      <c r="D104" s="29"/>
      <c r="E104" s="29"/>
      <c r="F104" s="29"/>
      <c r="G104" s="29"/>
      <c r="H104" s="29"/>
      <c r="I104" s="29"/>
      <c r="J104" s="29"/>
      <c r="K104" s="29"/>
      <c r="L104" s="29"/>
      <c r="M104" s="29"/>
      <c r="N104" s="29"/>
      <c r="O104" s="29"/>
      <c r="P104" s="29"/>
      <c r="Q104" s="29"/>
    </row>
    <row r="105" spans="1:17">
      <c r="A105" s="14">
        <v>97</v>
      </c>
      <c r="B105" s="29"/>
      <c r="C105" s="29"/>
      <c r="D105" s="29"/>
      <c r="E105" s="29"/>
      <c r="F105" s="29"/>
      <c r="G105" s="29"/>
      <c r="H105" s="29"/>
      <c r="I105" s="29"/>
      <c r="J105" s="29"/>
      <c r="K105" s="29"/>
      <c r="L105" s="29"/>
      <c r="M105" s="29"/>
      <c r="N105" s="29"/>
      <c r="O105" s="29"/>
      <c r="P105" s="29"/>
      <c r="Q105" s="29"/>
    </row>
    <row r="106" spans="1:17">
      <c r="A106">
        <v>98</v>
      </c>
      <c r="B106" s="29"/>
      <c r="C106" s="29"/>
      <c r="D106" s="29"/>
      <c r="E106" s="29"/>
      <c r="F106" s="29"/>
      <c r="G106" s="29"/>
      <c r="H106" s="29"/>
      <c r="I106" s="29"/>
      <c r="J106" s="29"/>
      <c r="K106" s="29"/>
      <c r="L106" s="29"/>
      <c r="M106" s="29"/>
      <c r="N106" s="29"/>
      <c r="O106" s="29"/>
      <c r="P106" s="29"/>
      <c r="Q106" s="29"/>
    </row>
    <row r="107" spans="1:17">
      <c r="A107" s="14">
        <v>99</v>
      </c>
      <c r="B107" s="29"/>
      <c r="C107" s="29"/>
      <c r="D107" s="29"/>
      <c r="E107" s="29"/>
      <c r="F107" s="29"/>
      <c r="G107" s="29"/>
      <c r="H107" s="29"/>
      <c r="I107" s="29"/>
      <c r="J107" s="29"/>
      <c r="K107" s="29"/>
      <c r="L107" s="29"/>
      <c r="M107" s="29"/>
      <c r="N107" s="29"/>
      <c r="O107" s="29"/>
      <c r="P107" s="29"/>
      <c r="Q107" s="29"/>
    </row>
    <row r="108" spans="1:17">
      <c r="A108">
        <v>100</v>
      </c>
      <c r="B108" s="29"/>
      <c r="C108" s="29"/>
      <c r="D108" s="29"/>
      <c r="E108" s="29"/>
      <c r="F108" s="29"/>
      <c r="G108" s="29"/>
      <c r="H108" s="29"/>
      <c r="I108" s="29"/>
      <c r="J108" s="29"/>
      <c r="K108" s="29"/>
      <c r="L108" s="29"/>
      <c r="M108" s="29"/>
      <c r="N108" s="29"/>
      <c r="O108" s="29"/>
      <c r="P108" s="29"/>
      <c r="Q108" s="29"/>
    </row>
    <row r="109" spans="1:17">
      <c r="A109" s="14"/>
      <c r="B109" s="29"/>
      <c r="C109" s="29"/>
      <c r="D109" s="29"/>
      <c r="E109" s="29"/>
      <c r="F109" s="29"/>
      <c r="G109" s="29"/>
      <c r="H109" s="29"/>
      <c r="I109" s="29"/>
      <c r="J109" s="29"/>
      <c r="K109" s="29"/>
      <c r="L109" s="29"/>
      <c r="M109" s="29"/>
      <c r="N109" s="29"/>
      <c r="O109" s="29"/>
      <c r="P109" s="29"/>
      <c r="Q109" s="29"/>
    </row>
    <row r="110" spans="1:17">
      <c r="B110" s="29"/>
      <c r="C110" s="29"/>
      <c r="D110" s="29"/>
      <c r="E110" s="29"/>
      <c r="F110" s="29"/>
      <c r="G110" s="29"/>
      <c r="H110" s="29"/>
      <c r="I110" s="29"/>
      <c r="J110" s="29"/>
      <c r="K110" s="29"/>
      <c r="L110" s="29"/>
      <c r="M110" s="29"/>
      <c r="N110" s="29"/>
      <c r="O110" s="29"/>
      <c r="P110" s="29"/>
      <c r="Q110" s="29"/>
    </row>
    <row r="111" spans="1:17">
      <c r="A111" s="14"/>
      <c r="B111" s="29"/>
      <c r="C111" s="29"/>
      <c r="D111" s="29"/>
      <c r="E111" s="29"/>
      <c r="F111" s="29"/>
      <c r="G111" s="29"/>
      <c r="H111" s="29"/>
      <c r="I111" s="29"/>
      <c r="J111" s="29"/>
      <c r="K111" s="29"/>
      <c r="L111" s="29"/>
      <c r="M111" s="29"/>
      <c r="N111" s="29"/>
      <c r="O111" s="29"/>
      <c r="P111" s="29"/>
      <c r="Q111" s="29"/>
    </row>
    <row r="112" spans="1:17">
      <c r="B112" s="29"/>
      <c r="C112" s="29"/>
      <c r="D112" s="29"/>
      <c r="E112" s="29"/>
      <c r="F112" s="29"/>
      <c r="G112" s="29"/>
      <c r="H112" s="29"/>
      <c r="I112" s="29"/>
      <c r="J112" s="29"/>
      <c r="K112" s="29"/>
      <c r="L112" s="29"/>
      <c r="M112" s="29"/>
      <c r="N112" s="29"/>
      <c r="O112" s="29"/>
      <c r="P112" s="29"/>
      <c r="Q112" s="29"/>
    </row>
    <row r="113" spans="1:17">
      <c r="A113" s="14"/>
      <c r="B113" s="29"/>
      <c r="C113" s="29"/>
      <c r="D113" s="29"/>
      <c r="E113" s="29"/>
      <c r="F113" s="29"/>
      <c r="G113" s="29"/>
      <c r="H113" s="29"/>
      <c r="I113" s="29"/>
      <c r="J113" s="29"/>
      <c r="K113" s="29"/>
      <c r="L113" s="29"/>
      <c r="M113" s="29"/>
      <c r="N113" s="29"/>
      <c r="O113" s="29"/>
      <c r="P113" s="29"/>
      <c r="Q113" s="29"/>
    </row>
    <row r="114" spans="1:17">
      <c r="B114" s="29"/>
      <c r="C114" s="29"/>
      <c r="D114" s="29"/>
      <c r="E114" s="29"/>
      <c r="F114" s="29"/>
      <c r="G114" s="29"/>
      <c r="H114" s="29"/>
      <c r="I114" s="29"/>
      <c r="J114" s="29"/>
      <c r="K114" s="29"/>
      <c r="L114" s="29"/>
      <c r="M114" s="29"/>
      <c r="N114" s="29"/>
      <c r="O114" s="29"/>
      <c r="P114" s="29"/>
      <c r="Q114" s="29"/>
    </row>
    <row r="115" spans="1:17">
      <c r="A115" s="14"/>
      <c r="B115" s="29"/>
      <c r="C115" s="29"/>
      <c r="D115" s="29"/>
      <c r="E115" s="29"/>
      <c r="F115" s="29"/>
      <c r="G115" s="29"/>
      <c r="H115" s="29"/>
      <c r="I115" s="29"/>
      <c r="J115" s="29"/>
      <c r="K115" s="29"/>
      <c r="L115" s="29"/>
      <c r="M115" s="29"/>
      <c r="N115" s="29"/>
      <c r="O115" s="29"/>
      <c r="P115" s="29"/>
      <c r="Q115" s="29"/>
    </row>
    <row r="116" spans="1:17">
      <c r="B116" s="29"/>
      <c r="C116" s="29"/>
      <c r="D116" s="29"/>
      <c r="E116" s="29"/>
      <c r="F116" s="29"/>
      <c r="G116" s="29"/>
      <c r="H116" s="29"/>
      <c r="I116" s="29"/>
      <c r="J116" s="29"/>
      <c r="K116" s="29"/>
      <c r="L116" s="29"/>
      <c r="M116" s="29"/>
      <c r="N116" s="29"/>
      <c r="O116" s="29"/>
      <c r="P116" s="29"/>
      <c r="Q116" s="29"/>
    </row>
    <row r="117" spans="1:17">
      <c r="A117" s="14"/>
      <c r="B117" s="29"/>
      <c r="C117" s="29"/>
      <c r="D117" s="29"/>
      <c r="E117" s="29"/>
      <c r="F117" s="29"/>
      <c r="G117" s="29"/>
      <c r="H117" s="29"/>
      <c r="I117" s="29"/>
      <c r="J117" s="29"/>
      <c r="K117" s="29"/>
      <c r="L117" s="29"/>
      <c r="M117" s="29"/>
      <c r="N117" s="29"/>
      <c r="O117" s="29"/>
      <c r="P117" s="29"/>
      <c r="Q117" s="29"/>
    </row>
    <row r="118" spans="1:17">
      <c r="B118" s="29"/>
      <c r="C118" s="29"/>
      <c r="D118" s="29"/>
      <c r="E118" s="29"/>
      <c r="F118" s="29"/>
      <c r="G118" s="29"/>
      <c r="H118" s="29"/>
      <c r="I118" s="29"/>
      <c r="J118" s="29"/>
      <c r="K118" s="29"/>
      <c r="L118" s="29"/>
      <c r="M118" s="29"/>
      <c r="N118" s="29"/>
      <c r="O118" s="29"/>
      <c r="P118" s="29"/>
      <c r="Q118" s="29"/>
    </row>
    <row r="119" spans="1:17">
      <c r="A119" s="14"/>
      <c r="B119" s="29"/>
      <c r="C119" s="29"/>
      <c r="D119" s="29"/>
      <c r="E119" s="29"/>
      <c r="F119" s="29"/>
      <c r="G119" s="29"/>
      <c r="H119" s="29"/>
      <c r="I119" s="29"/>
      <c r="J119" s="29"/>
      <c r="K119" s="29"/>
      <c r="L119" s="29"/>
      <c r="M119" s="29"/>
      <c r="N119" s="29"/>
      <c r="O119" s="29"/>
      <c r="P119" s="29"/>
      <c r="Q119" s="29"/>
    </row>
    <row r="120" spans="1:17">
      <c r="B120" s="29"/>
      <c r="C120" s="29"/>
      <c r="D120" s="29"/>
      <c r="E120" s="29"/>
      <c r="F120" s="29"/>
      <c r="G120" s="29"/>
      <c r="H120" s="29"/>
      <c r="I120" s="29"/>
      <c r="J120" s="29"/>
      <c r="K120" s="29"/>
      <c r="L120" s="29"/>
      <c r="M120" s="29"/>
      <c r="N120" s="29"/>
      <c r="O120" s="29"/>
      <c r="P120" s="29"/>
      <c r="Q120" s="29"/>
    </row>
    <row r="121" spans="1:17">
      <c r="A121" s="14"/>
      <c r="B121" s="29"/>
      <c r="C121" s="29"/>
      <c r="D121" s="29"/>
      <c r="E121" s="29"/>
      <c r="F121" s="29"/>
      <c r="G121" s="29"/>
      <c r="H121" s="29"/>
      <c r="I121" s="29"/>
      <c r="J121" s="29"/>
      <c r="K121" s="29"/>
      <c r="L121" s="29"/>
      <c r="M121" s="29"/>
      <c r="N121" s="29"/>
      <c r="O121" s="29"/>
      <c r="P121" s="29"/>
      <c r="Q121" s="29"/>
    </row>
    <row r="122" spans="1:17">
      <c r="B122" s="29"/>
      <c r="C122" s="29"/>
      <c r="D122" s="29"/>
      <c r="E122" s="29"/>
      <c r="F122" s="29"/>
      <c r="G122" s="29"/>
      <c r="H122" s="29"/>
      <c r="I122" s="29"/>
      <c r="J122" s="29"/>
      <c r="K122" s="29"/>
      <c r="L122" s="29"/>
      <c r="M122" s="29"/>
      <c r="N122" s="29"/>
      <c r="O122" s="29"/>
      <c r="P122" s="29"/>
      <c r="Q122" s="29"/>
    </row>
    <row r="123" spans="1:17">
      <c r="A123" s="14"/>
      <c r="B123" s="29"/>
      <c r="C123" s="29"/>
      <c r="D123" s="29"/>
      <c r="E123" s="29"/>
      <c r="F123" s="29"/>
      <c r="G123" s="29"/>
      <c r="H123" s="29"/>
      <c r="I123" s="29"/>
      <c r="J123" s="29"/>
      <c r="K123" s="29"/>
      <c r="L123" s="29"/>
      <c r="M123" s="29"/>
      <c r="N123" s="29"/>
      <c r="O123" s="29"/>
      <c r="P123" s="29"/>
      <c r="Q123" s="29"/>
    </row>
    <row r="124" spans="1:17">
      <c r="B124" s="29"/>
      <c r="C124" s="29"/>
      <c r="D124" s="29"/>
      <c r="E124" s="29"/>
      <c r="F124" s="29"/>
      <c r="G124" s="29"/>
      <c r="H124" s="29"/>
      <c r="I124" s="29"/>
      <c r="J124" s="29"/>
      <c r="K124" s="29"/>
      <c r="L124" s="29"/>
      <c r="M124" s="29"/>
      <c r="N124" s="29"/>
      <c r="O124" s="29"/>
      <c r="P124" s="29"/>
      <c r="Q124" s="29"/>
    </row>
    <row r="125" spans="1:17">
      <c r="A125" s="14"/>
      <c r="B125" s="29"/>
      <c r="C125" s="29"/>
      <c r="D125" s="29"/>
      <c r="E125" s="29"/>
      <c r="F125" s="29"/>
      <c r="G125" s="29"/>
      <c r="H125" s="29"/>
      <c r="I125" s="29"/>
      <c r="J125" s="29"/>
      <c r="K125" s="29"/>
      <c r="L125" s="29"/>
      <c r="M125" s="29"/>
      <c r="N125" s="29"/>
      <c r="O125" s="29"/>
      <c r="P125" s="29"/>
      <c r="Q125" s="29"/>
    </row>
    <row r="126" spans="1:17">
      <c r="B126" s="29"/>
      <c r="C126" s="29"/>
      <c r="D126" s="29"/>
      <c r="E126" s="29"/>
      <c r="F126" s="29"/>
      <c r="G126" s="29"/>
      <c r="H126" s="29"/>
      <c r="I126" s="29"/>
      <c r="J126" s="29"/>
      <c r="K126" s="29"/>
      <c r="L126" s="29"/>
      <c r="M126" s="29"/>
      <c r="N126" s="29"/>
      <c r="O126" s="29"/>
      <c r="P126" s="29"/>
      <c r="Q126" s="29"/>
    </row>
    <row r="127" spans="1:17">
      <c r="A127" s="14"/>
      <c r="B127" s="29"/>
      <c r="C127" s="29"/>
      <c r="D127" s="29"/>
      <c r="E127" s="29"/>
      <c r="F127" s="29"/>
      <c r="G127" s="29"/>
      <c r="H127" s="29"/>
      <c r="I127" s="29"/>
      <c r="J127" s="29"/>
      <c r="K127" s="29"/>
      <c r="L127" s="29"/>
      <c r="M127" s="29"/>
      <c r="N127" s="29"/>
      <c r="O127" s="29"/>
      <c r="P127" s="29"/>
      <c r="Q127" s="29"/>
    </row>
    <row r="128" spans="1:17">
      <c r="B128" s="29"/>
      <c r="C128" s="29"/>
      <c r="D128" s="29"/>
      <c r="E128" s="29"/>
      <c r="F128" s="29"/>
      <c r="G128" s="29"/>
      <c r="H128" s="29"/>
      <c r="I128" s="29"/>
      <c r="J128" s="29"/>
      <c r="K128" s="29"/>
      <c r="L128" s="29"/>
      <c r="M128" s="29"/>
      <c r="N128" s="29"/>
      <c r="O128" s="29"/>
      <c r="P128" s="29"/>
      <c r="Q128" s="29"/>
    </row>
    <row r="129" spans="1:17">
      <c r="A129" s="14"/>
      <c r="B129" s="29"/>
      <c r="C129" s="29"/>
      <c r="D129" s="29"/>
      <c r="E129" s="29"/>
      <c r="F129" s="29"/>
      <c r="G129" s="29"/>
      <c r="H129" s="29"/>
      <c r="I129" s="29"/>
      <c r="J129" s="29"/>
      <c r="K129" s="29"/>
      <c r="L129" s="29"/>
      <c r="M129" s="29"/>
      <c r="N129" s="29"/>
      <c r="O129" s="29"/>
      <c r="P129" s="29"/>
      <c r="Q129" s="29"/>
    </row>
    <row r="130" spans="1:17">
      <c r="B130" s="29"/>
      <c r="C130" s="29"/>
      <c r="D130" s="29"/>
      <c r="E130" s="29"/>
      <c r="F130" s="29"/>
      <c r="G130" s="29"/>
      <c r="H130" s="29"/>
      <c r="I130" s="29"/>
      <c r="J130" s="29"/>
      <c r="K130" s="29"/>
      <c r="L130" s="29"/>
      <c r="M130" s="29"/>
      <c r="N130" s="29"/>
      <c r="O130" s="29"/>
      <c r="P130" s="29"/>
      <c r="Q130" s="29"/>
    </row>
    <row r="131" spans="1:17">
      <c r="A131" s="14"/>
      <c r="B131" s="29"/>
      <c r="C131" s="29"/>
      <c r="D131" s="29"/>
      <c r="E131" s="29"/>
      <c r="F131" s="29"/>
      <c r="G131" s="29"/>
      <c r="H131" s="29"/>
      <c r="I131" s="29"/>
      <c r="J131" s="29"/>
      <c r="K131" s="29"/>
      <c r="L131" s="29"/>
      <c r="M131" s="29"/>
      <c r="N131" s="29"/>
      <c r="O131" s="29"/>
      <c r="P131" s="29"/>
      <c r="Q131" s="29"/>
    </row>
    <row r="132" spans="1:17">
      <c r="B132" s="29"/>
      <c r="C132" s="29"/>
      <c r="D132" s="29"/>
      <c r="E132" s="29"/>
      <c r="F132" s="29"/>
      <c r="G132" s="29"/>
      <c r="H132" s="29"/>
      <c r="I132" s="29"/>
      <c r="J132" s="29"/>
      <c r="K132" s="29"/>
      <c r="L132" s="29"/>
      <c r="M132" s="29"/>
      <c r="N132" s="29"/>
      <c r="O132" s="29"/>
      <c r="P132" s="29"/>
      <c r="Q132" s="29"/>
    </row>
    <row r="133" spans="1:17">
      <c r="A133" s="14"/>
      <c r="B133" s="29"/>
      <c r="C133" s="29"/>
      <c r="D133" s="29"/>
      <c r="E133" s="29"/>
      <c r="F133" s="29"/>
      <c r="G133" s="29"/>
      <c r="H133" s="29"/>
      <c r="I133" s="29"/>
      <c r="J133" s="29"/>
      <c r="K133" s="29"/>
      <c r="L133" s="29"/>
      <c r="M133" s="29"/>
      <c r="N133" s="29"/>
      <c r="O133" s="29"/>
      <c r="P133" s="29"/>
      <c r="Q133" s="29"/>
    </row>
    <row r="134" spans="1:17">
      <c r="B134" s="29"/>
      <c r="C134" s="29"/>
      <c r="D134" s="29"/>
      <c r="E134" s="29"/>
      <c r="F134" s="29"/>
      <c r="G134" s="29"/>
      <c r="H134" s="29"/>
      <c r="I134" s="29"/>
      <c r="J134" s="29"/>
      <c r="K134" s="29"/>
      <c r="L134" s="29"/>
      <c r="M134" s="29"/>
      <c r="N134" s="29"/>
      <c r="O134" s="29"/>
      <c r="P134" s="29"/>
      <c r="Q134" s="29"/>
    </row>
    <row r="135" spans="1:17">
      <c r="A135" s="14"/>
      <c r="B135" s="29"/>
      <c r="C135" s="29"/>
      <c r="D135" s="29"/>
      <c r="E135" s="29"/>
      <c r="F135" s="29"/>
      <c r="G135" s="29"/>
      <c r="H135" s="29"/>
      <c r="I135" s="29"/>
      <c r="J135" s="29"/>
      <c r="K135" s="29"/>
      <c r="L135" s="29"/>
      <c r="M135" s="29"/>
      <c r="N135" s="29"/>
      <c r="O135" s="29"/>
      <c r="P135" s="29"/>
      <c r="Q135" s="29"/>
    </row>
    <row r="136" spans="1:17">
      <c r="B136" s="29"/>
      <c r="C136" s="29"/>
      <c r="D136" s="29"/>
      <c r="E136" s="29"/>
      <c r="F136" s="29"/>
      <c r="G136" s="29"/>
      <c r="H136" s="29"/>
      <c r="I136" s="29"/>
      <c r="J136" s="29"/>
      <c r="K136" s="29"/>
      <c r="L136" s="29"/>
      <c r="M136" s="29"/>
      <c r="N136" s="29"/>
      <c r="O136" s="29"/>
      <c r="P136" s="29"/>
      <c r="Q136" s="29"/>
    </row>
    <row r="137" spans="1:17">
      <c r="A137" s="14"/>
      <c r="B137" s="29"/>
      <c r="C137" s="29"/>
      <c r="D137" s="29"/>
      <c r="E137" s="29"/>
      <c r="F137" s="29"/>
      <c r="G137" s="29"/>
      <c r="H137" s="29"/>
      <c r="I137" s="29"/>
      <c r="J137" s="29"/>
      <c r="K137" s="29"/>
      <c r="L137" s="29"/>
      <c r="M137" s="29"/>
      <c r="N137" s="29"/>
      <c r="O137" s="29"/>
      <c r="P137" s="29"/>
      <c r="Q137" s="29"/>
    </row>
    <row r="138" spans="1:17">
      <c r="B138" s="29"/>
      <c r="C138" s="29"/>
      <c r="D138" s="29"/>
      <c r="E138" s="29"/>
      <c r="F138" s="29"/>
      <c r="G138" s="29"/>
      <c r="H138" s="29"/>
      <c r="I138" s="29"/>
      <c r="J138" s="29"/>
      <c r="K138" s="29"/>
      <c r="L138" s="29"/>
      <c r="M138" s="29"/>
      <c r="N138" s="29"/>
      <c r="O138" s="29"/>
      <c r="P138" s="29"/>
      <c r="Q138" s="29"/>
    </row>
    <row r="139" spans="1:17">
      <c r="A139" s="14"/>
      <c r="B139" s="29"/>
      <c r="C139" s="29"/>
      <c r="D139" s="29"/>
      <c r="E139" s="29"/>
      <c r="F139" s="29"/>
      <c r="G139" s="29"/>
      <c r="H139" s="29"/>
      <c r="I139" s="29"/>
      <c r="J139" s="29"/>
      <c r="K139" s="29"/>
      <c r="L139" s="29"/>
      <c r="M139" s="29"/>
      <c r="N139" s="29"/>
      <c r="O139" s="29"/>
      <c r="P139" s="29"/>
      <c r="Q139" s="29"/>
    </row>
    <row r="140" spans="1:17">
      <c r="B140" s="29"/>
      <c r="C140" s="29"/>
      <c r="D140" s="29"/>
      <c r="E140" s="29"/>
      <c r="F140" s="29"/>
      <c r="G140" s="29"/>
      <c r="H140" s="29"/>
      <c r="I140" s="29"/>
      <c r="J140" s="29"/>
      <c r="K140" s="29"/>
      <c r="L140" s="29"/>
      <c r="M140" s="29"/>
      <c r="N140" s="29"/>
      <c r="O140" s="29"/>
      <c r="P140" s="29"/>
      <c r="Q140" s="29"/>
    </row>
    <row r="141" spans="1:17">
      <c r="A141" s="14"/>
      <c r="B141" s="29"/>
      <c r="C141" s="29"/>
      <c r="D141" s="29"/>
      <c r="E141" s="29"/>
      <c r="F141" s="29"/>
      <c r="G141" s="29"/>
      <c r="H141" s="29"/>
      <c r="I141" s="29"/>
      <c r="J141" s="29"/>
      <c r="K141" s="29"/>
      <c r="L141" s="29"/>
      <c r="M141" s="29"/>
      <c r="N141" s="29"/>
      <c r="O141" s="29"/>
      <c r="P141" s="29"/>
      <c r="Q141" s="29"/>
    </row>
    <row r="142" spans="1:17">
      <c r="B142" s="29"/>
      <c r="C142" s="29"/>
      <c r="D142" s="29"/>
      <c r="E142" s="29"/>
      <c r="F142" s="29"/>
      <c r="G142" s="29"/>
      <c r="H142" s="29"/>
      <c r="I142" s="29"/>
      <c r="J142" s="29"/>
      <c r="K142" s="29"/>
      <c r="L142" s="29"/>
      <c r="M142" s="29"/>
      <c r="N142" s="29"/>
      <c r="O142" s="29"/>
      <c r="P142" s="29"/>
      <c r="Q142" s="29"/>
    </row>
    <row r="143" spans="1:17">
      <c r="A143" s="14"/>
      <c r="B143" s="29"/>
      <c r="C143" s="29"/>
      <c r="D143" s="29"/>
      <c r="E143" s="29"/>
      <c r="F143" s="29"/>
      <c r="G143" s="29"/>
      <c r="H143" s="29"/>
      <c r="I143" s="29"/>
      <c r="J143" s="29"/>
      <c r="K143" s="29"/>
      <c r="L143" s="29"/>
      <c r="M143" s="29"/>
      <c r="N143" s="29"/>
      <c r="O143" s="29"/>
      <c r="P143" s="29"/>
      <c r="Q143" s="29"/>
    </row>
    <row r="144" spans="1:17">
      <c r="B144" s="29"/>
      <c r="C144" s="29"/>
      <c r="D144" s="29"/>
      <c r="E144" s="29"/>
      <c r="F144" s="29"/>
      <c r="G144" s="29"/>
      <c r="H144" s="29"/>
      <c r="I144" s="29"/>
      <c r="J144" s="29"/>
      <c r="K144" s="29"/>
      <c r="L144" s="29"/>
      <c r="M144" s="29"/>
      <c r="N144" s="29"/>
      <c r="O144" s="29"/>
      <c r="P144" s="29"/>
      <c r="Q144" s="29"/>
    </row>
    <row r="145" spans="1:17">
      <c r="A145" s="14"/>
      <c r="B145" s="29"/>
      <c r="C145" s="29"/>
      <c r="D145" s="29"/>
      <c r="E145" s="29"/>
      <c r="F145" s="29"/>
      <c r="G145" s="29"/>
      <c r="H145" s="29"/>
      <c r="I145" s="29"/>
      <c r="J145" s="29"/>
      <c r="K145" s="29"/>
      <c r="L145" s="29"/>
      <c r="M145" s="29"/>
      <c r="N145" s="29"/>
      <c r="O145" s="29"/>
      <c r="P145" s="29"/>
      <c r="Q145" s="29"/>
    </row>
    <row r="146" spans="1:17">
      <c r="B146" s="29"/>
      <c r="C146" s="29"/>
      <c r="D146" s="29"/>
      <c r="E146" s="29"/>
      <c r="F146" s="29"/>
      <c r="G146" s="29"/>
      <c r="H146" s="29"/>
      <c r="I146" s="29"/>
      <c r="J146" s="29"/>
      <c r="K146" s="29"/>
      <c r="L146" s="29"/>
      <c r="M146" s="29"/>
      <c r="N146" s="29"/>
      <c r="O146" s="29"/>
      <c r="P146" s="29"/>
      <c r="Q146" s="29"/>
    </row>
    <row r="147" spans="1:17">
      <c r="A147" s="14"/>
      <c r="B147" s="29"/>
      <c r="C147" s="29"/>
      <c r="D147" s="29"/>
      <c r="E147" s="29"/>
      <c r="F147" s="29"/>
      <c r="G147" s="29"/>
      <c r="H147" s="29"/>
      <c r="I147" s="29"/>
      <c r="J147" s="29"/>
      <c r="K147" s="29"/>
      <c r="L147" s="29"/>
      <c r="M147" s="29"/>
      <c r="N147" s="29"/>
      <c r="O147" s="29"/>
      <c r="P147" s="29"/>
      <c r="Q147" s="29"/>
    </row>
    <row r="148" spans="1:17">
      <c r="B148" s="29"/>
      <c r="C148" s="29"/>
      <c r="D148" s="29"/>
      <c r="E148" s="29"/>
      <c r="F148" s="29"/>
      <c r="G148" s="29"/>
      <c r="H148" s="29"/>
      <c r="I148" s="29"/>
      <c r="J148" s="29"/>
      <c r="K148" s="29"/>
      <c r="L148" s="29"/>
      <c r="M148" s="29"/>
      <c r="N148" s="29"/>
      <c r="O148" s="29"/>
      <c r="P148" s="29"/>
      <c r="Q148" s="29"/>
    </row>
    <row r="149" spans="1:17">
      <c r="A149" s="14"/>
      <c r="B149" s="29"/>
      <c r="C149" s="29"/>
      <c r="D149" s="29"/>
      <c r="E149" s="29"/>
      <c r="F149" s="29"/>
      <c r="G149" s="29"/>
      <c r="H149" s="29"/>
      <c r="I149" s="29"/>
      <c r="J149" s="29"/>
      <c r="K149" s="29"/>
      <c r="L149" s="29"/>
      <c r="M149" s="29"/>
      <c r="N149" s="29"/>
      <c r="O149" s="29"/>
      <c r="P149" s="29"/>
      <c r="Q149" s="29"/>
    </row>
    <row r="150" spans="1:17">
      <c r="B150" s="29"/>
      <c r="C150" s="29"/>
      <c r="D150" s="29"/>
      <c r="E150" s="29"/>
      <c r="F150" s="29"/>
      <c r="G150" s="29"/>
      <c r="H150" s="29"/>
      <c r="I150" s="29"/>
      <c r="J150" s="29"/>
      <c r="K150" s="29"/>
      <c r="L150" s="29"/>
      <c r="M150" s="29"/>
      <c r="N150" s="29"/>
      <c r="O150" s="29"/>
      <c r="P150" s="29"/>
      <c r="Q150" s="29"/>
    </row>
    <row r="151" spans="1:17">
      <c r="A151" s="14"/>
      <c r="B151" s="29"/>
      <c r="C151" s="29"/>
      <c r="D151" s="29"/>
      <c r="E151" s="29"/>
      <c r="F151" s="29"/>
      <c r="G151" s="29"/>
      <c r="H151" s="29"/>
      <c r="I151" s="29"/>
      <c r="J151" s="29"/>
      <c r="K151" s="29"/>
      <c r="L151" s="29"/>
      <c r="M151" s="29"/>
      <c r="N151" s="29"/>
      <c r="O151" s="29"/>
      <c r="P151" s="29"/>
      <c r="Q151" s="29"/>
    </row>
    <row r="152" spans="1:17">
      <c r="B152" s="29"/>
      <c r="C152" s="29"/>
      <c r="D152" s="29"/>
      <c r="E152" s="29"/>
      <c r="F152" s="29"/>
      <c r="G152" s="29"/>
      <c r="H152" s="29"/>
      <c r="I152" s="29"/>
      <c r="J152" s="29"/>
      <c r="K152" s="29"/>
      <c r="L152" s="29"/>
      <c r="M152" s="29"/>
      <c r="N152" s="29"/>
      <c r="O152" s="29"/>
      <c r="P152" s="29"/>
      <c r="Q152" s="29"/>
    </row>
    <row r="153" spans="1:17">
      <c r="A153" s="14"/>
      <c r="B153" s="29"/>
      <c r="C153" s="29"/>
      <c r="D153" s="29"/>
      <c r="E153" s="29"/>
      <c r="F153" s="29"/>
      <c r="G153" s="29"/>
      <c r="H153" s="29"/>
      <c r="I153" s="29"/>
      <c r="J153" s="29"/>
      <c r="K153" s="29"/>
      <c r="L153" s="29"/>
      <c r="M153" s="29"/>
      <c r="N153" s="29"/>
      <c r="O153" s="29"/>
      <c r="P153" s="29"/>
      <c r="Q153" s="29"/>
    </row>
    <row r="154" spans="1:17">
      <c r="B154" s="29"/>
      <c r="C154" s="29"/>
      <c r="D154" s="29"/>
      <c r="E154" s="29"/>
      <c r="F154" s="29"/>
      <c r="G154" s="29"/>
      <c r="H154" s="29"/>
      <c r="I154" s="29"/>
      <c r="J154" s="29"/>
      <c r="K154" s="29"/>
      <c r="L154" s="29"/>
      <c r="M154" s="29"/>
      <c r="N154" s="29"/>
      <c r="O154" s="29"/>
      <c r="P154" s="29"/>
      <c r="Q154" s="29"/>
    </row>
    <row r="155" spans="1:17">
      <c r="A155" s="14"/>
      <c r="B155" s="29"/>
      <c r="C155" s="29"/>
      <c r="D155" s="29"/>
      <c r="E155" s="29"/>
      <c r="F155" s="29"/>
      <c r="G155" s="29"/>
      <c r="H155" s="29"/>
      <c r="I155" s="29"/>
      <c r="J155" s="29"/>
      <c r="K155" s="29"/>
      <c r="L155" s="29"/>
      <c r="M155" s="29"/>
      <c r="N155" s="29"/>
      <c r="O155" s="29"/>
      <c r="P155" s="29"/>
      <c r="Q155" s="29"/>
    </row>
    <row r="156" spans="1:17">
      <c r="B156" s="29"/>
      <c r="C156" s="29"/>
      <c r="D156" s="29"/>
      <c r="E156" s="29"/>
      <c r="F156" s="29"/>
      <c r="G156" s="29"/>
      <c r="H156" s="29"/>
      <c r="I156" s="29"/>
      <c r="J156" s="29"/>
      <c r="K156" s="29"/>
      <c r="L156" s="29"/>
      <c r="M156" s="29"/>
      <c r="N156" s="29"/>
      <c r="O156" s="29"/>
      <c r="P156" s="29"/>
      <c r="Q156" s="29"/>
    </row>
    <row r="157" spans="1:17">
      <c r="A157" s="14"/>
      <c r="B157" s="29"/>
      <c r="C157" s="29"/>
      <c r="D157" s="29"/>
      <c r="E157" s="29"/>
      <c r="F157" s="29"/>
      <c r="G157" s="29"/>
      <c r="H157" s="29"/>
      <c r="I157" s="29"/>
      <c r="J157" s="29"/>
      <c r="K157" s="29"/>
      <c r="L157" s="29"/>
      <c r="M157" s="29"/>
      <c r="N157" s="29"/>
      <c r="O157" s="29"/>
      <c r="P157" s="29"/>
      <c r="Q157" s="29"/>
    </row>
    <row r="158" spans="1:17">
      <c r="B158" s="29"/>
      <c r="C158" s="29"/>
      <c r="D158" s="29"/>
      <c r="E158" s="29"/>
      <c r="F158" s="29"/>
      <c r="G158" s="29"/>
      <c r="H158" s="29"/>
      <c r="I158" s="29"/>
      <c r="J158" s="29"/>
      <c r="K158" s="29"/>
      <c r="L158" s="29"/>
      <c r="M158" s="29"/>
      <c r="N158" s="29"/>
      <c r="O158" s="29"/>
      <c r="P158" s="29"/>
      <c r="Q158" s="29"/>
    </row>
    <row r="159" spans="1:17">
      <c r="A159" s="14"/>
      <c r="B159" s="29"/>
      <c r="C159" s="29"/>
      <c r="D159" s="29"/>
      <c r="E159" s="29"/>
      <c r="F159" s="29"/>
      <c r="G159" s="29"/>
      <c r="H159" s="29"/>
      <c r="I159" s="29"/>
      <c r="J159" s="29"/>
      <c r="K159" s="29"/>
      <c r="L159" s="29"/>
      <c r="M159" s="29"/>
      <c r="N159" s="29"/>
      <c r="O159" s="29"/>
      <c r="P159" s="29"/>
      <c r="Q159" s="29"/>
    </row>
    <row r="160" spans="1:17">
      <c r="B160" s="29"/>
      <c r="C160" s="29"/>
      <c r="D160" s="29"/>
      <c r="E160" s="29"/>
      <c r="F160" s="29"/>
      <c r="G160" s="29"/>
      <c r="H160" s="29"/>
      <c r="I160" s="29"/>
      <c r="J160" s="29"/>
      <c r="K160" s="29"/>
      <c r="L160" s="29"/>
      <c r="M160" s="29"/>
      <c r="N160" s="29"/>
      <c r="O160" s="29"/>
      <c r="P160" s="29"/>
      <c r="Q160" s="29"/>
    </row>
    <row r="161" spans="1:17">
      <c r="A161" s="14"/>
      <c r="B161" s="29"/>
      <c r="C161" s="29"/>
      <c r="D161" s="29"/>
      <c r="E161" s="29"/>
      <c r="F161" s="29"/>
      <c r="G161" s="29"/>
      <c r="H161" s="29"/>
      <c r="I161" s="29"/>
      <c r="J161" s="29"/>
      <c r="K161" s="29"/>
      <c r="L161" s="29"/>
      <c r="M161" s="29"/>
      <c r="N161" s="29"/>
      <c r="O161" s="29"/>
      <c r="P161" s="29"/>
      <c r="Q161" s="29"/>
    </row>
    <row r="162" spans="1:17">
      <c r="B162" s="29"/>
      <c r="C162" s="29"/>
      <c r="D162" s="29"/>
      <c r="E162" s="29"/>
      <c r="F162" s="29"/>
      <c r="G162" s="29"/>
      <c r="H162" s="29"/>
      <c r="I162" s="29"/>
      <c r="J162" s="29"/>
      <c r="K162" s="29"/>
      <c r="L162" s="29"/>
      <c r="M162" s="29"/>
      <c r="N162" s="29"/>
      <c r="O162" s="29"/>
      <c r="P162" s="29"/>
      <c r="Q162" s="29"/>
    </row>
    <row r="163" spans="1:17">
      <c r="A163" s="14"/>
      <c r="B163" s="29"/>
      <c r="C163" s="29"/>
      <c r="D163" s="29"/>
      <c r="E163" s="29"/>
      <c r="F163" s="29"/>
      <c r="G163" s="29"/>
      <c r="H163" s="29"/>
      <c r="I163" s="29"/>
      <c r="J163" s="29"/>
      <c r="K163" s="29"/>
      <c r="L163" s="29"/>
      <c r="M163" s="29"/>
      <c r="N163" s="29"/>
      <c r="O163" s="29"/>
      <c r="P163" s="29"/>
      <c r="Q163" s="29"/>
    </row>
    <row r="164" spans="1:17">
      <c r="B164" s="29"/>
      <c r="C164" s="29"/>
      <c r="D164" s="29"/>
      <c r="E164" s="29"/>
      <c r="F164" s="29"/>
      <c r="G164" s="29"/>
      <c r="H164" s="29"/>
      <c r="I164" s="29"/>
      <c r="J164" s="29"/>
      <c r="K164" s="29"/>
      <c r="L164" s="29"/>
      <c r="M164" s="29"/>
      <c r="N164" s="29"/>
      <c r="O164" s="29"/>
      <c r="P164" s="29"/>
      <c r="Q164" s="29"/>
    </row>
    <row r="165" spans="1:17">
      <c r="A165" s="14"/>
      <c r="B165" s="29"/>
      <c r="C165" s="29"/>
      <c r="D165" s="29"/>
      <c r="E165" s="29"/>
      <c r="F165" s="29"/>
      <c r="G165" s="29"/>
      <c r="H165" s="29"/>
      <c r="I165" s="29"/>
      <c r="J165" s="29"/>
      <c r="K165" s="29"/>
      <c r="L165" s="29"/>
      <c r="M165" s="29"/>
      <c r="N165" s="29"/>
      <c r="O165" s="29"/>
      <c r="P165" s="29"/>
      <c r="Q165" s="29"/>
    </row>
    <row r="166" spans="1:17">
      <c r="B166" s="29"/>
      <c r="C166" s="29"/>
      <c r="D166" s="29"/>
      <c r="E166" s="29"/>
      <c r="F166" s="29"/>
      <c r="G166" s="29"/>
      <c r="H166" s="29"/>
      <c r="I166" s="29"/>
      <c r="J166" s="29"/>
      <c r="K166" s="29"/>
      <c r="L166" s="29"/>
      <c r="M166" s="29"/>
      <c r="N166" s="29"/>
      <c r="O166" s="29"/>
      <c r="P166" s="29"/>
      <c r="Q166" s="29"/>
    </row>
    <row r="167" spans="1:17">
      <c r="A167" s="14"/>
      <c r="B167" s="29"/>
      <c r="C167" s="29"/>
      <c r="D167" s="29"/>
      <c r="E167" s="29"/>
      <c r="F167" s="29"/>
      <c r="G167" s="29"/>
      <c r="H167" s="29"/>
      <c r="I167" s="29"/>
      <c r="J167" s="29"/>
      <c r="K167" s="29"/>
      <c r="L167" s="29"/>
      <c r="M167" s="29"/>
      <c r="N167" s="29"/>
      <c r="O167" s="29"/>
      <c r="P167" s="29"/>
      <c r="Q167" s="29"/>
    </row>
    <row r="168" spans="1:17">
      <c r="B168" s="29"/>
      <c r="C168" s="29"/>
      <c r="D168" s="29"/>
      <c r="E168" s="29"/>
      <c r="F168" s="29"/>
      <c r="G168" s="29"/>
      <c r="H168" s="29"/>
      <c r="I168" s="29"/>
      <c r="J168" s="29"/>
      <c r="K168" s="29"/>
      <c r="L168" s="29"/>
      <c r="M168" s="29"/>
      <c r="N168" s="29"/>
      <c r="O168" s="29"/>
      <c r="P168" s="29"/>
      <c r="Q168" s="29"/>
    </row>
    <row r="169" spans="1:17">
      <c r="A169" s="14"/>
      <c r="B169" s="29"/>
      <c r="C169" s="29"/>
      <c r="D169" s="29"/>
      <c r="E169" s="29"/>
      <c r="F169" s="29"/>
      <c r="G169" s="29"/>
      <c r="H169" s="29"/>
      <c r="I169" s="29"/>
      <c r="J169" s="29"/>
      <c r="K169" s="29"/>
      <c r="L169" s="29"/>
      <c r="M169" s="29"/>
      <c r="N169" s="29"/>
      <c r="O169" s="29"/>
      <c r="P169" s="29"/>
      <c r="Q169" s="29"/>
    </row>
    <row r="170" spans="1:17">
      <c r="B170" s="29"/>
      <c r="C170" s="29"/>
      <c r="D170" s="29"/>
      <c r="E170" s="29"/>
      <c r="F170" s="29"/>
      <c r="G170" s="29"/>
      <c r="H170" s="29"/>
      <c r="I170" s="29"/>
      <c r="J170" s="29"/>
      <c r="K170" s="29"/>
      <c r="L170" s="29"/>
      <c r="M170" s="29"/>
      <c r="N170" s="29"/>
      <c r="O170" s="29"/>
      <c r="P170" s="29"/>
      <c r="Q170" s="29"/>
    </row>
    <row r="171" spans="1:17">
      <c r="A171" s="14"/>
      <c r="B171" s="29"/>
      <c r="C171" s="29"/>
      <c r="D171" s="29"/>
      <c r="E171" s="29"/>
      <c r="F171" s="29"/>
      <c r="G171" s="29"/>
      <c r="H171" s="29"/>
      <c r="I171" s="29"/>
      <c r="J171" s="29"/>
      <c r="K171" s="29"/>
      <c r="L171" s="29"/>
      <c r="M171" s="29"/>
      <c r="N171" s="29"/>
      <c r="O171" s="29"/>
      <c r="P171" s="29"/>
      <c r="Q171" s="29"/>
    </row>
    <row r="172" spans="1:17">
      <c r="B172" s="29"/>
      <c r="C172" s="29"/>
      <c r="D172" s="29"/>
      <c r="E172" s="29"/>
      <c r="F172" s="29"/>
      <c r="G172" s="29"/>
      <c r="H172" s="29"/>
      <c r="I172" s="29"/>
      <c r="J172" s="29"/>
      <c r="K172" s="29"/>
      <c r="L172" s="29"/>
      <c r="M172" s="29"/>
      <c r="N172" s="29"/>
      <c r="O172" s="29"/>
      <c r="P172" s="29"/>
      <c r="Q172" s="29"/>
    </row>
    <row r="173" spans="1:17">
      <c r="A173" s="14"/>
      <c r="B173" s="29"/>
      <c r="C173" s="29"/>
      <c r="D173" s="29"/>
      <c r="E173" s="29"/>
      <c r="F173" s="29"/>
      <c r="G173" s="29"/>
      <c r="H173" s="29"/>
      <c r="I173" s="29"/>
      <c r="J173" s="29"/>
      <c r="K173" s="29"/>
      <c r="L173" s="29"/>
      <c r="M173" s="29"/>
      <c r="N173" s="29"/>
      <c r="O173" s="29"/>
      <c r="P173" s="29"/>
      <c r="Q173" s="29"/>
    </row>
    <row r="174" spans="1:17">
      <c r="B174" s="29"/>
      <c r="C174" s="29"/>
      <c r="D174" s="29"/>
      <c r="E174" s="29"/>
      <c r="F174" s="29"/>
      <c r="G174" s="29"/>
      <c r="H174" s="29"/>
      <c r="I174" s="29"/>
      <c r="J174" s="29"/>
      <c r="K174" s="29"/>
      <c r="L174" s="29"/>
      <c r="M174" s="29"/>
      <c r="N174" s="29"/>
      <c r="O174" s="29"/>
      <c r="P174" s="29"/>
      <c r="Q174" s="29"/>
    </row>
    <row r="175" spans="1:17">
      <c r="A175" s="14"/>
      <c r="B175" s="29"/>
      <c r="C175" s="29"/>
      <c r="D175" s="29"/>
      <c r="E175" s="29"/>
      <c r="F175" s="29"/>
      <c r="G175" s="29"/>
      <c r="H175" s="29"/>
      <c r="I175" s="29"/>
      <c r="J175" s="29"/>
      <c r="K175" s="29"/>
      <c r="L175" s="29"/>
      <c r="M175" s="29"/>
      <c r="N175" s="29"/>
      <c r="O175" s="29"/>
      <c r="P175" s="29"/>
      <c r="Q175" s="29"/>
    </row>
    <row r="176" spans="1:17">
      <c r="B176" s="29"/>
      <c r="C176" s="29"/>
      <c r="D176" s="29"/>
      <c r="E176" s="29"/>
      <c r="F176" s="29"/>
      <c r="G176" s="29"/>
      <c r="H176" s="29"/>
      <c r="I176" s="29"/>
      <c r="J176" s="29"/>
      <c r="K176" s="29"/>
      <c r="L176" s="29"/>
      <c r="M176" s="29"/>
      <c r="N176" s="29"/>
      <c r="O176" s="29"/>
      <c r="P176" s="29"/>
      <c r="Q176" s="29"/>
    </row>
    <row r="177" spans="1:17">
      <c r="A177" s="14"/>
      <c r="B177" s="29"/>
      <c r="C177" s="29"/>
      <c r="D177" s="29"/>
      <c r="E177" s="29"/>
      <c r="F177" s="29"/>
      <c r="G177" s="29"/>
      <c r="H177" s="29"/>
      <c r="I177" s="29"/>
      <c r="J177" s="29"/>
      <c r="K177" s="29"/>
      <c r="L177" s="29"/>
      <c r="M177" s="29"/>
      <c r="N177" s="29"/>
      <c r="O177" s="29"/>
      <c r="P177" s="29"/>
      <c r="Q177" s="29"/>
    </row>
    <row r="178" spans="1:17">
      <c r="B178" s="29"/>
      <c r="C178" s="29"/>
      <c r="D178" s="29"/>
      <c r="E178" s="29"/>
      <c r="F178" s="29"/>
      <c r="G178" s="29"/>
      <c r="H178" s="29"/>
      <c r="I178" s="29"/>
      <c r="J178" s="29"/>
      <c r="K178" s="29"/>
      <c r="L178" s="29"/>
      <c r="M178" s="29"/>
      <c r="N178" s="29"/>
      <c r="O178" s="29"/>
      <c r="P178" s="29"/>
      <c r="Q178" s="29"/>
    </row>
    <row r="179" spans="1:17">
      <c r="A179" s="14"/>
      <c r="B179" s="29"/>
      <c r="C179" s="29"/>
      <c r="D179" s="29"/>
      <c r="E179" s="29"/>
      <c r="F179" s="29"/>
      <c r="G179" s="29"/>
      <c r="H179" s="29"/>
      <c r="I179" s="29"/>
      <c r="J179" s="29"/>
      <c r="K179" s="29"/>
      <c r="L179" s="29"/>
      <c r="M179" s="29"/>
      <c r="N179" s="29"/>
      <c r="O179" s="29"/>
      <c r="P179" s="29"/>
      <c r="Q179" s="29"/>
    </row>
    <row r="180" spans="1:17">
      <c r="B180" s="29"/>
      <c r="C180" s="29"/>
      <c r="D180" s="29"/>
      <c r="E180" s="29"/>
      <c r="F180" s="29"/>
      <c r="G180" s="29"/>
      <c r="H180" s="29"/>
      <c r="I180" s="29"/>
      <c r="J180" s="29"/>
      <c r="K180" s="29"/>
      <c r="L180" s="29"/>
      <c r="M180" s="29"/>
      <c r="N180" s="29"/>
      <c r="O180" s="29"/>
      <c r="P180" s="29"/>
      <c r="Q180" s="29"/>
    </row>
    <row r="181" spans="1:17">
      <c r="A181" s="14"/>
      <c r="B181" s="29"/>
      <c r="C181" s="29"/>
      <c r="D181" s="29"/>
      <c r="E181" s="29"/>
      <c r="F181" s="29"/>
      <c r="G181" s="29"/>
      <c r="H181" s="29"/>
      <c r="I181" s="29"/>
      <c r="J181" s="29"/>
      <c r="K181" s="29"/>
      <c r="L181" s="29"/>
      <c r="M181" s="29"/>
      <c r="N181" s="29"/>
      <c r="O181" s="29"/>
      <c r="P181" s="29"/>
      <c r="Q181" s="29"/>
    </row>
    <row r="182" spans="1:17">
      <c r="B182" s="29"/>
      <c r="C182" s="29"/>
      <c r="D182" s="29"/>
      <c r="E182" s="29"/>
      <c r="F182" s="29"/>
      <c r="G182" s="29"/>
      <c r="H182" s="29"/>
      <c r="I182" s="29"/>
      <c r="J182" s="29"/>
      <c r="K182" s="29"/>
      <c r="L182" s="29"/>
      <c r="M182" s="29"/>
      <c r="N182" s="29"/>
      <c r="O182" s="29"/>
      <c r="P182" s="29"/>
      <c r="Q182" s="29"/>
    </row>
    <row r="183" spans="1:17">
      <c r="A183" s="14"/>
      <c r="B183" s="29"/>
      <c r="C183" s="29"/>
      <c r="D183" s="29"/>
      <c r="E183" s="29"/>
      <c r="F183" s="29"/>
      <c r="G183" s="29"/>
      <c r="H183" s="29"/>
      <c r="I183" s="29"/>
      <c r="J183" s="29"/>
      <c r="K183" s="29"/>
      <c r="L183" s="29"/>
      <c r="M183" s="29"/>
      <c r="N183" s="29"/>
      <c r="O183" s="29"/>
      <c r="P183" s="29"/>
      <c r="Q183" s="29"/>
    </row>
    <row r="184" spans="1:17">
      <c r="B184" s="29"/>
      <c r="C184" s="29"/>
      <c r="D184" s="29"/>
      <c r="E184" s="29"/>
      <c r="F184" s="29"/>
      <c r="G184" s="29"/>
      <c r="H184" s="29"/>
      <c r="I184" s="29"/>
      <c r="J184" s="29"/>
      <c r="K184" s="29"/>
      <c r="L184" s="29"/>
      <c r="M184" s="29"/>
      <c r="N184" s="29"/>
      <c r="O184" s="29"/>
      <c r="P184" s="29"/>
      <c r="Q184" s="29"/>
    </row>
    <row r="185" spans="1:17">
      <c r="A185" s="14"/>
      <c r="B185" s="29"/>
      <c r="C185" s="29"/>
      <c r="D185" s="29"/>
      <c r="E185" s="29"/>
      <c r="F185" s="29"/>
      <c r="G185" s="29"/>
      <c r="H185" s="29"/>
      <c r="I185" s="29"/>
      <c r="J185" s="29"/>
      <c r="K185" s="29"/>
      <c r="L185" s="29"/>
      <c r="M185" s="29"/>
      <c r="N185" s="29"/>
      <c r="O185" s="29"/>
      <c r="P185" s="29"/>
      <c r="Q185" s="29"/>
    </row>
    <row r="186" spans="1:17">
      <c r="B186" s="29"/>
      <c r="C186" s="29"/>
      <c r="D186" s="29"/>
      <c r="E186" s="29"/>
      <c r="F186" s="29"/>
      <c r="G186" s="29"/>
      <c r="H186" s="29"/>
      <c r="I186" s="29"/>
      <c r="J186" s="29"/>
      <c r="K186" s="29"/>
      <c r="L186" s="29"/>
      <c r="M186" s="29"/>
      <c r="N186" s="29"/>
      <c r="O186" s="29"/>
      <c r="P186" s="29"/>
      <c r="Q186" s="29"/>
    </row>
    <row r="187" spans="1:17">
      <c r="A187" s="14"/>
      <c r="B187" s="29"/>
      <c r="C187" s="29"/>
      <c r="D187" s="29"/>
      <c r="E187" s="29"/>
      <c r="F187" s="29"/>
      <c r="G187" s="29"/>
      <c r="H187" s="29"/>
      <c r="I187" s="29"/>
      <c r="J187" s="29"/>
      <c r="K187" s="29"/>
      <c r="L187" s="29"/>
      <c r="M187" s="29"/>
      <c r="N187" s="29"/>
      <c r="O187" s="29"/>
      <c r="P187" s="29"/>
      <c r="Q187" s="29"/>
    </row>
    <row r="188" spans="1:17">
      <c r="B188" s="29"/>
      <c r="C188" s="29"/>
      <c r="D188" s="29"/>
      <c r="E188" s="29"/>
      <c r="F188" s="29"/>
      <c r="G188" s="29"/>
      <c r="H188" s="29"/>
      <c r="I188" s="29"/>
      <c r="J188" s="29"/>
      <c r="K188" s="29"/>
      <c r="L188" s="29"/>
      <c r="M188" s="29"/>
      <c r="N188" s="29"/>
      <c r="O188" s="29"/>
      <c r="P188" s="29"/>
      <c r="Q188" s="29"/>
    </row>
    <row r="189" spans="1:17">
      <c r="A189" s="14"/>
      <c r="B189" s="29"/>
      <c r="C189" s="29"/>
      <c r="D189" s="29"/>
      <c r="E189" s="29"/>
      <c r="F189" s="29"/>
      <c r="G189" s="29"/>
      <c r="H189" s="29"/>
      <c r="I189" s="29"/>
      <c r="J189" s="29"/>
      <c r="K189" s="29"/>
      <c r="L189" s="29"/>
      <c r="M189" s="29"/>
      <c r="N189" s="29"/>
      <c r="O189" s="29"/>
      <c r="P189" s="29"/>
      <c r="Q189" s="29"/>
    </row>
    <row r="190" spans="1:17">
      <c r="B190" s="29"/>
      <c r="C190" s="29"/>
      <c r="D190" s="29"/>
      <c r="E190" s="29"/>
      <c r="F190" s="29"/>
      <c r="G190" s="29"/>
      <c r="H190" s="29"/>
      <c r="I190" s="29"/>
      <c r="J190" s="29"/>
      <c r="K190" s="29"/>
      <c r="L190" s="29"/>
      <c r="M190" s="29"/>
      <c r="N190" s="29"/>
      <c r="O190" s="29"/>
      <c r="P190" s="29"/>
      <c r="Q190" s="29"/>
    </row>
    <row r="191" spans="1:17">
      <c r="A191" s="14"/>
      <c r="B191" s="29"/>
      <c r="C191" s="29"/>
      <c r="D191" s="29"/>
      <c r="E191" s="29"/>
      <c r="F191" s="29"/>
      <c r="G191" s="29"/>
      <c r="H191" s="29"/>
      <c r="I191" s="29"/>
      <c r="J191" s="29"/>
      <c r="K191" s="29"/>
      <c r="L191" s="29"/>
      <c r="M191" s="29"/>
      <c r="N191" s="29"/>
      <c r="O191" s="29"/>
      <c r="P191" s="29"/>
      <c r="Q191" s="29"/>
    </row>
    <row r="192" spans="1:17">
      <c r="B192" s="29"/>
      <c r="C192" s="29"/>
      <c r="D192" s="29"/>
      <c r="E192" s="29"/>
      <c r="F192" s="29"/>
      <c r="G192" s="29"/>
      <c r="H192" s="29"/>
      <c r="I192" s="29"/>
      <c r="J192" s="29"/>
      <c r="K192" s="29"/>
      <c r="L192" s="29"/>
      <c r="M192" s="29"/>
      <c r="N192" s="29"/>
      <c r="O192" s="29"/>
      <c r="P192" s="29"/>
      <c r="Q192" s="29"/>
    </row>
    <row r="193" spans="1:17">
      <c r="A193" s="14"/>
      <c r="B193" s="29"/>
      <c r="C193" s="29"/>
      <c r="D193" s="29"/>
      <c r="E193" s="29"/>
      <c r="F193" s="29"/>
      <c r="G193" s="29"/>
      <c r="H193" s="29"/>
      <c r="I193" s="29"/>
      <c r="J193" s="29"/>
      <c r="K193" s="29"/>
      <c r="L193" s="29"/>
      <c r="M193" s="29"/>
      <c r="N193" s="29"/>
      <c r="O193" s="29"/>
      <c r="P193" s="29"/>
      <c r="Q193" s="29"/>
    </row>
    <row r="194" spans="1:17">
      <c r="B194" s="29"/>
      <c r="C194" s="29"/>
      <c r="D194" s="29"/>
      <c r="E194" s="29"/>
      <c r="F194" s="29"/>
      <c r="G194" s="29"/>
      <c r="H194" s="29"/>
      <c r="I194" s="29"/>
      <c r="J194" s="29"/>
      <c r="K194" s="29"/>
      <c r="L194" s="29"/>
      <c r="M194" s="29"/>
      <c r="N194" s="29"/>
      <c r="O194" s="29"/>
      <c r="P194" s="29"/>
      <c r="Q194" s="29"/>
    </row>
    <row r="195" spans="1:17">
      <c r="A195" s="14"/>
      <c r="B195" s="29"/>
      <c r="C195" s="29"/>
      <c r="D195" s="29"/>
      <c r="E195" s="29"/>
      <c r="F195" s="29"/>
      <c r="G195" s="29"/>
      <c r="H195" s="29"/>
      <c r="I195" s="29"/>
      <c r="J195" s="29"/>
      <c r="K195" s="29"/>
      <c r="L195" s="29"/>
      <c r="M195" s="29"/>
      <c r="N195" s="29"/>
      <c r="O195" s="29"/>
      <c r="P195" s="29"/>
      <c r="Q195" s="29"/>
    </row>
    <row r="196" spans="1:17">
      <c r="B196" s="29"/>
      <c r="C196" s="29"/>
      <c r="D196" s="29"/>
      <c r="E196" s="29"/>
      <c r="F196" s="29"/>
      <c r="G196" s="29"/>
      <c r="H196" s="29"/>
      <c r="I196" s="29"/>
      <c r="J196" s="29"/>
      <c r="K196" s="29"/>
      <c r="L196" s="29"/>
      <c r="M196" s="29"/>
      <c r="N196" s="29"/>
      <c r="O196" s="29"/>
      <c r="P196" s="29"/>
      <c r="Q196" s="29"/>
    </row>
    <row r="197" spans="1:17">
      <c r="A197" s="14"/>
      <c r="B197" s="29"/>
      <c r="C197" s="29"/>
      <c r="D197" s="29"/>
      <c r="E197" s="29"/>
      <c r="F197" s="29"/>
      <c r="G197" s="29"/>
      <c r="H197" s="29"/>
      <c r="I197" s="29"/>
      <c r="J197" s="29"/>
      <c r="K197" s="29"/>
      <c r="L197" s="29"/>
      <c r="M197" s="29"/>
      <c r="N197" s="29"/>
      <c r="O197" s="29"/>
      <c r="P197" s="29"/>
      <c r="Q197" s="29"/>
    </row>
    <row r="198" spans="1:17">
      <c r="B198" s="29"/>
      <c r="C198" s="29"/>
      <c r="D198" s="29"/>
      <c r="E198" s="29"/>
      <c r="F198" s="29"/>
      <c r="G198" s="29"/>
      <c r="H198" s="29"/>
      <c r="I198" s="29"/>
      <c r="J198" s="29"/>
      <c r="K198" s="29"/>
      <c r="L198" s="29"/>
      <c r="M198" s="29"/>
      <c r="N198" s="29"/>
      <c r="O198" s="29"/>
      <c r="P198" s="29"/>
      <c r="Q198" s="29"/>
    </row>
    <row r="199" spans="1:17">
      <c r="A199" s="14"/>
      <c r="B199" s="29"/>
      <c r="C199" s="29"/>
      <c r="D199" s="29"/>
      <c r="E199" s="29"/>
      <c r="F199" s="29"/>
      <c r="G199" s="29"/>
      <c r="H199" s="29"/>
      <c r="I199" s="29"/>
      <c r="J199" s="29"/>
      <c r="K199" s="29"/>
      <c r="L199" s="29"/>
      <c r="M199" s="29"/>
      <c r="N199" s="29"/>
      <c r="O199" s="29"/>
      <c r="P199" s="29"/>
      <c r="Q199" s="29"/>
    </row>
    <row r="200" spans="1:17">
      <c r="B200" s="29"/>
      <c r="C200" s="29"/>
      <c r="D200" s="29"/>
      <c r="E200" s="29"/>
      <c r="F200" s="29"/>
      <c r="G200" s="29"/>
      <c r="H200" s="29"/>
      <c r="I200" s="29"/>
      <c r="J200" s="29"/>
      <c r="K200" s="29"/>
      <c r="L200" s="29"/>
      <c r="M200" s="29"/>
      <c r="N200" s="29"/>
      <c r="O200" s="29"/>
      <c r="P200" s="29"/>
      <c r="Q200" s="29"/>
    </row>
    <row r="201" spans="1:17">
      <c r="A201" s="14"/>
      <c r="B201" s="29"/>
      <c r="C201" s="29"/>
      <c r="D201" s="29"/>
      <c r="E201" s="29"/>
      <c r="F201" s="29"/>
      <c r="G201" s="29"/>
      <c r="H201" s="29"/>
      <c r="I201" s="29"/>
      <c r="J201" s="29"/>
      <c r="K201" s="29"/>
      <c r="L201" s="29"/>
      <c r="M201" s="29"/>
      <c r="N201" s="29"/>
      <c r="O201" s="29"/>
      <c r="P201" s="29"/>
      <c r="Q201" s="29"/>
    </row>
    <row r="202" spans="1:17">
      <c r="B202" s="29"/>
      <c r="C202" s="29"/>
      <c r="D202" s="29"/>
      <c r="E202" s="29"/>
      <c r="F202" s="29"/>
      <c r="G202" s="29"/>
      <c r="H202" s="29"/>
      <c r="I202" s="29"/>
      <c r="J202" s="29"/>
      <c r="K202" s="29"/>
      <c r="L202" s="29"/>
      <c r="M202" s="29"/>
      <c r="N202" s="29"/>
      <c r="O202" s="29"/>
      <c r="P202" s="29"/>
      <c r="Q202" s="29"/>
    </row>
    <row r="203" spans="1:17">
      <c r="A203" s="14"/>
      <c r="B203" s="29"/>
      <c r="C203" s="29"/>
      <c r="D203" s="29"/>
      <c r="E203" s="29"/>
      <c r="F203" s="29"/>
      <c r="G203" s="29"/>
      <c r="H203" s="29"/>
      <c r="I203" s="29"/>
      <c r="J203" s="29"/>
      <c r="K203" s="29"/>
      <c r="L203" s="29"/>
      <c r="M203" s="29"/>
      <c r="N203" s="29"/>
      <c r="O203" s="29"/>
      <c r="P203" s="29"/>
      <c r="Q203" s="29"/>
    </row>
    <row r="204" spans="1:17">
      <c r="B204" s="29"/>
      <c r="C204" s="29"/>
      <c r="D204" s="29"/>
      <c r="E204" s="29"/>
      <c r="F204" s="29"/>
      <c r="G204" s="29"/>
      <c r="H204" s="29"/>
      <c r="I204" s="29"/>
      <c r="J204" s="29"/>
      <c r="K204" s="29"/>
      <c r="L204" s="29"/>
      <c r="M204" s="29"/>
      <c r="N204" s="29"/>
      <c r="O204" s="29"/>
      <c r="P204" s="29"/>
      <c r="Q204" s="29"/>
    </row>
    <row r="205" spans="1:17">
      <c r="A205" s="14"/>
      <c r="B205" s="29"/>
      <c r="C205" s="29"/>
      <c r="D205" s="29"/>
      <c r="E205" s="29"/>
      <c r="F205" s="29"/>
      <c r="G205" s="29"/>
      <c r="H205" s="29"/>
      <c r="I205" s="29"/>
      <c r="J205" s="29"/>
      <c r="K205" s="29"/>
      <c r="L205" s="29"/>
      <c r="M205" s="29"/>
      <c r="N205" s="29"/>
      <c r="O205" s="29"/>
      <c r="P205" s="29"/>
      <c r="Q205" s="29"/>
    </row>
    <row r="206" spans="1:17">
      <c r="B206" s="29"/>
      <c r="C206" s="29"/>
      <c r="D206" s="29"/>
      <c r="E206" s="29"/>
      <c r="F206" s="29"/>
      <c r="G206" s="29"/>
      <c r="H206" s="29"/>
      <c r="I206" s="29"/>
      <c r="J206" s="29"/>
      <c r="K206" s="29"/>
      <c r="L206" s="29"/>
      <c r="M206" s="29"/>
      <c r="N206" s="29"/>
      <c r="O206" s="29"/>
      <c r="P206" s="29"/>
      <c r="Q206" s="29"/>
    </row>
    <row r="207" spans="1:17">
      <c r="A207" s="14"/>
      <c r="B207" s="29"/>
      <c r="C207" s="29"/>
      <c r="D207" s="29"/>
      <c r="E207" s="29"/>
      <c r="F207" s="29"/>
      <c r="G207" s="29"/>
      <c r="H207" s="29"/>
      <c r="I207" s="29"/>
      <c r="J207" s="29"/>
      <c r="K207" s="29"/>
      <c r="L207" s="29"/>
      <c r="M207" s="29"/>
      <c r="N207" s="29"/>
      <c r="O207" s="29"/>
      <c r="P207" s="29"/>
      <c r="Q207" s="29"/>
    </row>
    <row r="208" spans="1:17">
      <c r="B208" s="29"/>
      <c r="C208" s="29"/>
      <c r="D208" s="29"/>
      <c r="E208" s="29"/>
      <c r="F208" s="29"/>
      <c r="G208" s="29"/>
      <c r="H208" s="29"/>
      <c r="I208" s="29"/>
      <c r="J208" s="29"/>
      <c r="K208" s="29"/>
      <c r="L208" s="29"/>
      <c r="M208" s="29"/>
      <c r="N208" s="29"/>
      <c r="O208" s="29"/>
      <c r="P208" s="29"/>
      <c r="Q208"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I205"/>
  <sheetViews>
    <sheetView workbookViewId="0">
      <selection activeCell="D19" sqref="D19"/>
    </sheetView>
  </sheetViews>
  <sheetFormatPr defaultRowHeight="15"/>
  <cols>
    <col min="1" max="1" width="26" customWidth="1"/>
    <col min="2" max="2" width="20.5703125" customWidth="1"/>
    <col min="3" max="3" width="25.28515625" customWidth="1"/>
    <col min="4" max="4" width="27.42578125" customWidth="1"/>
    <col min="5" max="5" width="26.42578125" customWidth="1"/>
    <col min="6" max="6" width="17.85546875" customWidth="1"/>
    <col min="7" max="7" width="14.140625" customWidth="1"/>
    <col min="8" max="8" width="26.42578125" customWidth="1"/>
    <col min="9" max="9" width="20.5703125" customWidth="1"/>
    <col min="10" max="10" width="19.7109375" customWidth="1"/>
  </cols>
  <sheetData>
    <row r="2" spans="1:9" ht="15.75">
      <c r="A2" s="2" t="s">
        <v>27</v>
      </c>
      <c r="B2" s="3"/>
      <c r="C2" s="3"/>
      <c r="D2" s="3"/>
      <c r="E2" s="20"/>
    </row>
    <row r="4" spans="1:9" s="7" customFormat="1" ht="30">
      <c r="A4" s="31" t="s">
        <v>0</v>
      </c>
      <c r="B4" s="31" t="s">
        <v>19</v>
      </c>
      <c r="C4" s="4" t="s">
        <v>17</v>
      </c>
      <c r="D4" s="4" t="s">
        <v>18</v>
      </c>
      <c r="F4" s="20" t="s">
        <v>20</v>
      </c>
      <c r="G4" s="32" t="s">
        <v>19</v>
      </c>
      <c r="H4" s="32" t="s">
        <v>17</v>
      </c>
      <c r="I4" s="32" t="s">
        <v>18</v>
      </c>
    </row>
    <row r="5" spans="1:9">
      <c r="A5" s="5"/>
      <c r="C5" s="7"/>
      <c r="D5" s="7"/>
    </row>
    <row r="6" spans="1:9">
      <c r="A6">
        <v>1</v>
      </c>
      <c r="B6" s="30">
        <f t="shared" ref="B6:D6" si="0">G6</f>
        <v>165</v>
      </c>
      <c r="C6" s="30">
        <f t="shared" si="0"/>
        <v>58.030480656506448</v>
      </c>
      <c r="D6" s="30">
        <f t="shared" si="0"/>
        <v>3</v>
      </c>
      <c r="F6" s="16">
        <f>IF(SUM(Data!B9:'Data'!M9)=0,"",STDEV(Data!B9:'Data'!M9)*SQRT(Data!O9/20))</f>
        <v>100.46445172600131</v>
      </c>
      <c r="G6" s="19">
        <f>IF(F6="","",INT(NORMSINV(Data!C$4/100)*F6+0.5))</f>
        <v>165</v>
      </c>
      <c r="H6" s="19">
        <f>IF(SUM(Data!B9:'Data'!M9)=0,"",G6/SUM(Data!B9:'Data'!M9)*100/Data!O9*240)</f>
        <v>58.030480656506448</v>
      </c>
      <c r="I6" s="15">
        <f>IF(SUM(Data!B9:'Data'!M9)=0,"",INT(G6*240/SUM(Data!B9:'Data'!M9)+0.5))</f>
        <v>3</v>
      </c>
    </row>
    <row r="7" spans="1:9">
      <c r="A7">
        <v>2</v>
      </c>
      <c r="B7" s="30">
        <f t="shared" ref="B7:B70" si="1">G7</f>
        <v>462</v>
      </c>
      <c r="C7" s="30">
        <f t="shared" ref="C7:C70" si="2">H7</f>
        <v>81.445570736007042</v>
      </c>
      <c r="D7" s="30">
        <f t="shared" ref="D7:D70" si="3">I7</f>
        <v>8</v>
      </c>
      <c r="F7" s="17">
        <f>IF(SUM(Data!B10:'Data'!M10)=0,"",STDEV(Data!B10:'Data'!M10)*SQRT(Data!O10/20))</f>
        <v>280.86044739174457</v>
      </c>
      <c r="G7" s="19">
        <f>IF(F7="","",INT(NORMSINV(Data!C$4/100)*F7+0.5))</f>
        <v>462</v>
      </c>
      <c r="H7" s="19">
        <f>IF(SUM(Data!B10:'Data'!M10)=0,"",G7/SUM(Data!B10:'Data'!M10)*100/Data!O10*240)</f>
        <v>81.445570736007042</v>
      </c>
      <c r="I7" s="19">
        <f>IF(SUM(Data!B10:'Data'!M10)=0,"",INT(G7*240/SUM(Data!B10:'Data'!M10)+0.5))</f>
        <v>8</v>
      </c>
    </row>
    <row r="8" spans="1:9">
      <c r="A8">
        <v>3</v>
      </c>
      <c r="B8" s="30">
        <f t="shared" si="1"/>
        <v>20</v>
      </c>
      <c r="C8" s="30">
        <f t="shared" si="2"/>
        <v>70.588235294117638</v>
      </c>
      <c r="D8" s="30">
        <f t="shared" si="3"/>
        <v>7</v>
      </c>
      <c r="F8" s="17">
        <f>IF(SUM(Data!B11:'Data'!M11)=0,"",STDEV(Data!B11:'Data'!M11)*SQRT(Data!O11/20))</f>
        <v>12.230116825924332</v>
      </c>
      <c r="G8" s="19">
        <f>IF(F8="","",INT(NORMSINV(Data!C$4/100)*F8+0.5))</f>
        <v>20</v>
      </c>
      <c r="H8" s="19">
        <f>IF(SUM(Data!B11:'Data'!M11)=0,"",G8/SUM(Data!B11:'Data'!M11)*100/Data!O11*240)</f>
        <v>70.588235294117638</v>
      </c>
      <c r="I8" s="19">
        <f>IF(SUM(Data!B11:'Data'!M11)=0,"",INT(G8*240/SUM(Data!B11:'Data'!M11)+0.5))</f>
        <v>7</v>
      </c>
    </row>
    <row r="9" spans="1:9">
      <c r="A9">
        <v>4</v>
      </c>
      <c r="B9" s="30">
        <f t="shared" si="1"/>
        <v>213</v>
      </c>
      <c r="C9" s="30">
        <f t="shared" si="2"/>
        <v>36.055861193398229</v>
      </c>
      <c r="D9" s="30">
        <f t="shared" si="3"/>
        <v>7</v>
      </c>
      <c r="F9" s="17">
        <f>IF(SUM(Data!B12:'Data'!M12)=0,"",STDEV(Data!B12:'Data'!M12)*SQRT(Data!O12/20))</f>
        <v>129.35021172277715</v>
      </c>
      <c r="G9" s="19">
        <f>IF(F9="","",INT(NORMSINV(Data!C$4/100)*F9+0.5))</f>
        <v>213</v>
      </c>
      <c r="H9" s="19">
        <f>IF(SUM(Data!B12:'Data'!M12)=0,"",G9/SUM(Data!B12:'Data'!M12)*100/Data!O12*240)</f>
        <v>36.055861193398229</v>
      </c>
      <c r="I9" s="19">
        <f>IF(SUM(Data!B12:'Data'!M12)=0,"",INT(G9*240/SUM(Data!B12:'Data'!M12)+0.5))</f>
        <v>7</v>
      </c>
    </row>
    <row r="10" spans="1:9">
      <c r="A10">
        <v>5</v>
      </c>
      <c r="B10" s="30">
        <f t="shared" si="1"/>
        <v>5</v>
      </c>
      <c r="C10" s="30">
        <f t="shared" si="2"/>
        <v>65.934065934065941</v>
      </c>
      <c r="D10" s="30">
        <f t="shared" si="3"/>
        <v>3</v>
      </c>
      <c r="F10" s="17">
        <f>IF(SUM(Data!B13:'Data'!M13)=0,"",STDEV(Data!B13:'Data'!M13)*SQRT(Data!O13/20))</f>
        <v>3.3051841740275849</v>
      </c>
      <c r="G10" s="19">
        <f>IF(F10="","",INT(NORMSINV(Data!C$4/100)*F10+0.5))</f>
        <v>5</v>
      </c>
      <c r="H10" s="19">
        <f>IF(SUM(Data!B13:'Data'!M13)=0,"",G10/SUM(Data!B13:'Data'!M13)*100/Data!O13*240)</f>
        <v>65.934065934065941</v>
      </c>
      <c r="I10" s="21">
        <f>IF(SUM(Data!B13:'Data'!M13)=0,"",INT(G10*240/SUM(Data!B13:'Data'!M13)+0.5))</f>
        <v>3</v>
      </c>
    </row>
    <row r="11" spans="1:9">
      <c r="A11">
        <v>6</v>
      </c>
      <c r="B11" s="30" t="str">
        <f t="shared" si="1"/>
        <v/>
      </c>
      <c r="C11" s="30" t="str">
        <f t="shared" si="2"/>
        <v/>
      </c>
      <c r="D11" s="30" t="str">
        <f t="shared" si="3"/>
        <v/>
      </c>
      <c r="F11" s="17" t="str">
        <f>IF(SUM(Data!B14:'Data'!M14)=0,"",STDEV(Data!B14:'Data'!M14)*SQRT(Data!O14/20))</f>
        <v/>
      </c>
      <c r="G11" s="19" t="str">
        <f>IF(F11="","",INT(NORMSINV(Data!C$4/100)*F11+0.5))</f>
        <v/>
      </c>
      <c r="H11" s="19" t="str">
        <f>IF(SUM(Data!B14:'Data'!M14)=0,"",G11/SUM(Data!B14:'Data'!M14)*100/Data!O14*240)</f>
        <v/>
      </c>
      <c r="I11" s="19" t="str">
        <f>IF(SUM(Data!B14:'Data'!M14)=0,"",INT(G11*240/SUM(Data!B14:'Data'!M14)+0.5))</f>
        <v/>
      </c>
    </row>
    <row r="12" spans="1:9">
      <c r="A12">
        <v>7</v>
      </c>
      <c r="B12" s="30" t="str">
        <f t="shared" si="1"/>
        <v/>
      </c>
      <c r="C12" s="30" t="str">
        <f t="shared" si="2"/>
        <v/>
      </c>
      <c r="D12" s="30" t="str">
        <f t="shared" si="3"/>
        <v/>
      </c>
      <c r="F12" s="17" t="str">
        <f>IF(SUM(Data!B15:'Data'!M15)=0,"",STDEV(Data!B15:'Data'!M15)*SQRT(Data!O15/20))</f>
        <v/>
      </c>
      <c r="G12" s="19" t="str">
        <f>IF(F12="","",INT(NORMSINV(Data!C$4/100)*F12+0.5))</f>
        <v/>
      </c>
      <c r="H12" s="19" t="str">
        <f>IF(SUM(Data!B15:'Data'!M15)=0,"",G12/SUM(Data!B15:'Data'!M15)*100/Data!O15*240)</f>
        <v/>
      </c>
      <c r="I12" s="19" t="str">
        <f>IF(SUM(Data!B15:'Data'!M15)=0,"",INT(G12*240/SUM(Data!B15:'Data'!M15)+0.5))</f>
        <v/>
      </c>
    </row>
    <row r="13" spans="1:9">
      <c r="A13">
        <v>8</v>
      </c>
      <c r="B13" s="30" t="str">
        <f t="shared" si="1"/>
        <v/>
      </c>
      <c r="C13" s="30" t="str">
        <f t="shared" si="2"/>
        <v/>
      </c>
      <c r="D13" s="30" t="str">
        <f t="shared" si="3"/>
        <v/>
      </c>
      <c r="F13" s="17" t="str">
        <f>IF(SUM(Data!B16:'Data'!M16)=0,"",STDEV(Data!B16:'Data'!M16)*SQRT(Data!O16/20))</f>
        <v/>
      </c>
      <c r="G13" s="19" t="str">
        <f>IF(F13="","",INT(NORMSINV(Data!C$4/100)*F13+0.5))</f>
        <v/>
      </c>
      <c r="H13" s="19" t="str">
        <f>IF(SUM(Data!B16:'Data'!M16)=0,"",G13/SUM(Data!B16:'Data'!M16)*100/Data!O16*240)</f>
        <v/>
      </c>
      <c r="I13" s="19" t="str">
        <f>IF(SUM(Data!B16:'Data'!M16)=0,"",INT(G13*240/SUM(Data!B16:'Data'!M16)+0.5))</f>
        <v/>
      </c>
    </row>
    <row r="14" spans="1:9">
      <c r="A14">
        <v>9</v>
      </c>
      <c r="B14" s="30" t="str">
        <f t="shared" si="1"/>
        <v/>
      </c>
      <c r="C14" s="30" t="str">
        <f t="shared" si="2"/>
        <v/>
      </c>
      <c r="D14" s="30" t="str">
        <f t="shared" si="3"/>
        <v/>
      </c>
      <c r="F14" s="17" t="str">
        <f>IF(SUM(Data!B17:'Data'!M17)=0,"",STDEV(Data!B17:'Data'!M17)*SQRT(Data!O17/20))</f>
        <v/>
      </c>
      <c r="G14" s="19" t="str">
        <f>IF(F14="","",INT(NORMSINV(Data!C$4/100)*F14+0.5))</f>
        <v/>
      </c>
      <c r="H14" s="19" t="str">
        <f>IF(SUM(Data!B17:'Data'!M17)=0,"",G14/SUM(Data!B17:'Data'!M17)*100/Data!O17*240)</f>
        <v/>
      </c>
      <c r="I14" s="19" t="str">
        <f>IF(SUM(Data!B17:'Data'!M17)=0,"",INT(G14*240/SUM(Data!B17:'Data'!M17)+0.5))</f>
        <v/>
      </c>
    </row>
    <row r="15" spans="1:9">
      <c r="A15">
        <v>10</v>
      </c>
      <c r="B15" s="30" t="str">
        <f t="shared" si="1"/>
        <v/>
      </c>
      <c r="C15" s="30" t="str">
        <f t="shared" si="2"/>
        <v/>
      </c>
      <c r="D15" s="30" t="str">
        <f t="shared" si="3"/>
        <v/>
      </c>
      <c r="F15" s="17" t="str">
        <f>IF(SUM(Data!B18:'Data'!M18)=0,"",STDEV(Data!B18:'Data'!M18)*SQRT(Data!O18/20))</f>
        <v/>
      </c>
      <c r="G15" s="19" t="str">
        <f>IF(F15="","",INT(NORMSINV(Data!C$4/100)*F15+0.5))</f>
        <v/>
      </c>
      <c r="H15" s="19" t="str">
        <f>IF(SUM(Data!B18:'Data'!M18)=0,"",G15/SUM(Data!B18:'Data'!M18)*100/Data!O18*240)</f>
        <v/>
      </c>
      <c r="I15" s="19" t="str">
        <f>IF(SUM(Data!B18:'Data'!M18)=0,"",INT(G15*240/SUM(Data!B18:'Data'!M18)+0.5))</f>
        <v/>
      </c>
    </row>
    <row r="16" spans="1:9">
      <c r="A16">
        <v>11</v>
      </c>
      <c r="B16" s="30" t="str">
        <f t="shared" si="1"/>
        <v/>
      </c>
      <c r="C16" s="30" t="str">
        <f t="shared" si="2"/>
        <v/>
      </c>
      <c r="D16" s="30" t="str">
        <f t="shared" si="3"/>
        <v/>
      </c>
      <c r="F16" s="17" t="str">
        <f>IF(SUM(Data!B19:'Data'!M19)=0,"",STDEV(Data!B19:'Data'!M19)*SQRT(Data!O19/20))</f>
        <v/>
      </c>
      <c r="G16" s="19" t="str">
        <f>IF(F16="","",INT(NORMSINV(Data!C$4/100)*F16+0.5))</f>
        <v/>
      </c>
      <c r="H16" s="19" t="str">
        <f>IF(SUM(Data!B19:'Data'!M19)=0,"",G16/SUM(Data!B19:'Data'!M19)*100/Data!O19*240)</f>
        <v/>
      </c>
      <c r="I16" s="19" t="str">
        <f>IF(SUM(Data!B19:'Data'!M19)=0,"",INT(G16*240/SUM(Data!B19:'Data'!M19)+0.5))</f>
        <v/>
      </c>
    </row>
    <row r="17" spans="1:9">
      <c r="A17">
        <v>12</v>
      </c>
      <c r="B17" s="30" t="str">
        <f t="shared" si="1"/>
        <v/>
      </c>
      <c r="C17" s="30" t="str">
        <f t="shared" si="2"/>
        <v/>
      </c>
      <c r="D17" s="30" t="str">
        <f t="shared" si="3"/>
        <v/>
      </c>
      <c r="E17" s="18"/>
      <c r="F17" s="17" t="str">
        <f>IF(SUM(Data!B20:'Data'!M20)=0,"",STDEV(Data!B20:'Data'!M20)*SQRT(Data!O20/20))</f>
        <v/>
      </c>
      <c r="G17" s="19" t="str">
        <f>IF(F17="","",INT(NORMSINV(Data!C$4/100)*F17+0.5))</f>
        <v/>
      </c>
      <c r="H17" s="19" t="str">
        <f>IF(SUM(Data!B20:'Data'!M20)=0,"",G17/SUM(Data!B20:'Data'!M20)*100/Data!O20*240)</f>
        <v/>
      </c>
      <c r="I17" s="19" t="str">
        <f>IF(SUM(Data!B20:'Data'!M20)=0,"",INT(G17*240/SUM(Data!B20:'Data'!M20)+0.5))</f>
        <v/>
      </c>
    </row>
    <row r="18" spans="1:9">
      <c r="A18">
        <v>13</v>
      </c>
      <c r="B18" s="30" t="str">
        <f t="shared" si="1"/>
        <v/>
      </c>
      <c r="C18" s="30" t="str">
        <f t="shared" si="2"/>
        <v/>
      </c>
      <c r="D18" s="30" t="str">
        <f t="shared" si="3"/>
        <v/>
      </c>
      <c r="F18" s="17" t="str">
        <f>IF(SUM(Data!B21:'Data'!M21)=0,"",STDEV(Data!B21:'Data'!M21)*SQRT(Data!O21/20))</f>
        <v/>
      </c>
      <c r="G18" s="19" t="str">
        <f>IF(F18="","",INT(NORMSINV(Data!C$4/100)*F18+0.5))</f>
        <v/>
      </c>
      <c r="H18" s="19" t="str">
        <f>IF(SUM(Data!B21:'Data'!M21)=0,"",G18/SUM(Data!B21:'Data'!M21)*100/Data!O21*240)</f>
        <v/>
      </c>
      <c r="I18" s="19" t="str">
        <f>IF(SUM(Data!B21:'Data'!M21)=0,"",INT(G18*240/SUM(Data!B21:'Data'!M21)+0.5))</f>
        <v/>
      </c>
    </row>
    <row r="19" spans="1:9">
      <c r="A19">
        <v>14</v>
      </c>
      <c r="B19" s="30" t="str">
        <f t="shared" si="1"/>
        <v/>
      </c>
      <c r="C19" s="30" t="str">
        <f t="shared" si="2"/>
        <v/>
      </c>
      <c r="D19" s="30" t="str">
        <f t="shared" si="3"/>
        <v/>
      </c>
      <c r="F19" s="17" t="str">
        <f>IF(SUM(Data!B22:'Data'!M22)=0,"",STDEV(Data!B22:'Data'!M22)*SQRT(Data!O22/20))</f>
        <v/>
      </c>
      <c r="G19" s="19" t="str">
        <f>IF(F19="","",INT(NORMSINV(Data!C$4/100)*F19+0.5))</f>
        <v/>
      </c>
      <c r="H19" s="19" t="str">
        <f>IF(SUM(Data!B22:'Data'!M22)=0,"",G19/SUM(Data!B22:'Data'!M22)*100/Data!O22*240)</f>
        <v/>
      </c>
      <c r="I19" s="19" t="str">
        <f>IF(SUM(Data!B22:'Data'!M22)=0,"",INT(G19*240/SUM(Data!B22:'Data'!M22)+0.5))</f>
        <v/>
      </c>
    </row>
    <row r="20" spans="1:9">
      <c r="A20">
        <v>15</v>
      </c>
      <c r="B20" s="30" t="str">
        <f t="shared" si="1"/>
        <v/>
      </c>
      <c r="C20" s="30" t="str">
        <f t="shared" si="2"/>
        <v/>
      </c>
      <c r="D20" s="30" t="str">
        <f t="shared" si="3"/>
        <v/>
      </c>
      <c r="F20" s="17" t="str">
        <f>IF(SUM(Data!B23:'Data'!M23)=0,"",STDEV(Data!B23:'Data'!M23)*SQRT(Data!O23/20))</f>
        <v/>
      </c>
      <c r="G20" s="19" t="str">
        <f>IF(F20="","",INT(NORMSINV(Data!C$4/100)*F20+0.5))</f>
        <v/>
      </c>
      <c r="H20" s="19" t="str">
        <f>IF(SUM(Data!B23:'Data'!M23)=0,"",G20/SUM(Data!B23:'Data'!M23)*100/Data!O23*240)</f>
        <v/>
      </c>
      <c r="I20" s="19" t="str">
        <f>IF(SUM(Data!B23:'Data'!M23)=0,"",INT(G20*240/SUM(Data!B23:'Data'!M23)+0.5))</f>
        <v/>
      </c>
    </row>
    <row r="21" spans="1:9">
      <c r="A21">
        <v>16</v>
      </c>
      <c r="B21" s="30" t="str">
        <f t="shared" si="1"/>
        <v/>
      </c>
      <c r="C21" s="30" t="str">
        <f t="shared" si="2"/>
        <v/>
      </c>
      <c r="D21" s="30" t="str">
        <f t="shared" si="3"/>
        <v/>
      </c>
      <c r="F21" s="17" t="str">
        <f>IF(SUM(Data!B24:'Data'!M24)=0,"",STDEV(Data!B24:'Data'!M24)*SQRT(Data!O24/20))</f>
        <v/>
      </c>
      <c r="G21" s="19" t="str">
        <f>IF(F21="","",INT(NORMSINV(Data!C$4/100)*F21+0.5))</f>
        <v/>
      </c>
      <c r="H21" s="19" t="str">
        <f>IF(SUM(Data!B24:'Data'!M24)=0,"",G21/SUM(Data!B24:'Data'!M24)*100/Data!O24*240)</f>
        <v/>
      </c>
      <c r="I21" s="19" t="str">
        <f>IF(SUM(Data!B24:'Data'!M24)=0,"",INT(G21*240/SUM(Data!B24:'Data'!M24)+0.5))</f>
        <v/>
      </c>
    </row>
    <row r="22" spans="1:9">
      <c r="A22">
        <v>17</v>
      </c>
      <c r="B22" s="30" t="str">
        <f t="shared" si="1"/>
        <v/>
      </c>
      <c r="C22" s="30" t="str">
        <f t="shared" si="2"/>
        <v/>
      </c>
      <c r="D22" s="30" t="str">
        <f t="shared" si="3"/>
        <v/>
      </c>
      <c r="F22" s="17" t="str">
        <f>IF(SUM(Data!B25:'Data'!M25)=0,"",STDEV(Data!B25:'Data'!M25)*SQRT(Data!O25/20))</f>
        <v/>
      </c>
      <c r="G22" s="19" t="str">
        <f>IF(F22="","",INT(NORMSINV(Data!C$4/100)*F22+0.5))</f>
        <v/>
      </c>
      <c r="H22" s="19" t="str">
        <f>IF(SUM(Data!B25:'Data'!M25)=0,"",G22/SUM(Data!B25:'Data'!M25)*100/Data!O25*240)</f>
        <v/>
      </c>
      <c r="I22" s="19" t="str">
        <f>IF(SUM(Data!B25:'Data'!M25)=0,"",INT(G22*240/SUM(Data!B25:'Data'!M25)+0.5))</f>
        <v/>
      </c>
    </row>
    <row r="23" spans="1:9">
      <c r="A23">
        <v>18</v>
      </c>
      <c r="B23" s="30" t="str">
        <f t="shared" si="1"/>
        <v/>
      </c>
      <c r="C23" s="30" t="str">
        <f t="shared" si="2"/>
        <v/>
      </c>
      <c r="D23" s="30" t="str">
        <f t="shared" si="3"/>
        <v/>
      </c>
      <c r="F23" s="17" t="str">
        <f>IF(SUM(Data!B26:'Data'!M26)=0,"",STDEV(Data!B26:'Data'!M26)*SQRT(Data!O26/20))</f>
        <v/>
      </c>
      <c r="G23" s="19" t="str">
        <f>IF(F23="","",INT(NORMSINV(Data!C$4/100)*F23+0.5))</f>
        <v/>
      </c>
      <c r="H23" s="19" t="str">
        <f>IF(SUM(Data!B26:'Data'!M26)=0,"",G23/SUM(Data!B26:'Data'!M26)*100/Data!O26*240)</f>
        <v/>
      </c>
      <c r="I23" s="19" t="str">
        <f>IF(SUM(Data!B26:'Data'!M26)=0,"",INT(G23*240/SUM(Data!B26:'Data'!M26)+0.5))</f>
        <v/>
      </c>
    </row>
    <row r="24" spans="1:9">
      <c r="A24">
        <v>19</v>
      </c>
      <c r="B24" s="30" t="str">
        <f t="shared" si="1"/>
        <v/>
      </c>
      <c r="C24" s="30" t="str">
        <f t="shared" si="2"/>
        <v/>
      </c>
      <c r="D24" s="30" t="str">
        <f t="shared" si="3"/>
        <v/>
      </c>
      <c r="F24" s="17" t="str">
        <f>IF(SUM(Data!B27:'Data'!M27)=0,"",STDEV(Data!B27:'Data'!M27)*SQRT(Data!O27/20))</f>
        <v/>
      </c>
      <c r="G24" s="19" t="str">
        <f>IF(F24="","",INT(NORMSINV(Data!C$4/100)*F24+0.5))</f>
        <v/>
      </c>
      <c r="H24" s="19" t="str">
        <f>IF(SUM(Data!B27:'Data'!M27)=0,"",G24/SUM(Data!B27:'Data'!M27)*100/Data!O27*240)</f>
        <v/>
      </c>
      <c r="I24" s="19" t="str">
        <f>IF(SUM(Data!B27:'Data'!M27)=0,"",INT(G24*240/SUM(Data!B27:'Data'!M27)+0.5))</f>
        <v/>
      </c>
    </row>
    <row r="25" spans="1:9">
      <c r="A25">
        <v>20</v>
      </c>
      <c r="B25" s="30" t="str">
        <f t="shared" si="1"/>
        <v/>
      </c>
      <c r="C25" s="30" t="str">
        <f t="shared" si="2"/>
        <v/>
      </c>
      <c r="D25" s="30" t="str">
        <f t="shared" si="3"/>
        <v/>
      </c>
      <c r="F25" s="17" t="str">
        <f>IF(SUM(Data!B28:'Data'!M28)=0,"",STDEV(Data!B28:'Data'!M28)*SQRT(Data!O28/20))</f>
        <v/>
      </c>
      <c r="G25" s="19" t="str">
        <f>IF(F25="","",INT(NORMSINV(Data!C$4/100)*F25+0.5))</f>
        <v/>
      </c>
      <c r="H25" s="19" t="str">
        <f>IF(SUM(Data!B28:'Data'!M28)=0,"",G25/SUM(Data!B28:'Data'!M28)*100/Data!O28*240)</f>
        <v/>
      </c>
      <c r="I25" s="19" t="str">
        <f>IF(SUM(Data!B28:'Data'!M28)=0,"",INT(G25*240/SUM(Data!B28:'Data'!M28)+0.5))</f>
        <v/>
      </c>
    </row>
    <row r="26" spans="1:9">
      <c r="A26">
        <v>21</v>
      </c>
      <c r="B26" s="30" t="str">
        <f t="shared" si="1"/>
        <v/>
      </c>
      <c r="C26" s="30" t="str">
        <f t="shared" si="2"/>
        <v/>
      </c>
      <c r="D26" s="30" t="str">
        <f t="shared" si="3"/>
        <v/>
      </c>
      <c r="F26" s="17" t="str">
        <f>IF(SUM(Data!B29:'Data'!M29)=0,"",STDEV(Data!B29:'Data'!M29)*SQRT(Data!O29/20))</f>
        <v/>
      </c>
      <c r="G26" s="19" t="str">
        <f>IF(F26="","",INT(NORMSINV(Data!C$4/100)*F26+0.5))</f>
        <v/>
      </c>
      <c r="H26" s="19" t="str">
        <f>IF(SUM(Data!B29:'Data'!M29)=0,"",G26/SUM(Data!B29:'Data'!M29)*100/Data!O29*240)</f>
        <v/>
      </c>
      <c r="I26" s="19" t="str">
        <f>IF(SUM(Data!B29:'Data'!M29)=0,"",INT(G26*240/SUM(Data!B29:'Data'!M29)+0.5))</f>
        <v/>
      </c>
    </row>
    <row r="27" spans="1:9">
      <c r="A27">
        <v>22</v>
      </c>
      <c r="B27" s="30" t="str">
        <f t="shared" si="1"/>
        <v/>
      </c>
      <c r="C27" s="30" t="str">
        <f t="shared" si="2"/>
        <v/>
      </c>
      <c r="D27" s="30" t="str">
        <f t="shared" si="3"/>
        <v/>
      </c>
      <c r="F27" s="17" t="str">
        <f>IF(SUM(Data!B30:'Data'!M30)=0,"",STDEV(Data!B30:'Data'!M30)*SQRT(Data!O30/20))</f>
        <v/>
      </c>
      <c r="G27" s="19" t="str">
        <f>IF(F27="","",INT(NORMSINV(Data!C$4/100)*F27+0.5))</f>
        <v/>
      </c>
      <c r="H27" s="19" t="str">
        <f>IF(SUM(Data!B30:'Data'!M30)=0,"",G27/SUM(Data!B30:'Data'!M30)*100/Data!O30*240)</f>
        <v/>
      </c>
      <c r="I27" s="19" t="str">
        <f>IF(SUM(Data!B30:'Data'!M30)=0,"",INT(G27*240/SUM(Data!B30:'Data'!M30)+0.5))</f>
        <v/>
      </c>
    </row>
    <row r="28" spans="1:9">
      <c r="A28">
        <v>23</v>
      </c>
      <c r="B28" s="30" t="str">
        <f t="shared" si="1"/>
        <v/>
      </c>
      <c r="C28" s="30" t="str">
        <f t="shared" si="2"/>
        <v/>
      </c>
      <c r="D28" s="30" t="str">
        <f t="shared" si="3"/>
        <v/>
      </c>
      <c r="F28" s="17" t="str">
        <f>IF(SUM(Data!B31:'Data'!M31)=0,"",STDEV(Data!B31:'Data'!M31)*SQRT(Data!O31/20))</f>
        <v/>
      </c>
      <c r="G28" s="19" t="str">
        <f>IF(F28="","",INT(NORMSINV(Data!C$4/100)*F28+0.5))</f>
        <v/>
      </c>
      <c r="H28" s="19" t="str">
        <f>IF(SUM(Data!B31:'Data'!M31)=0,"",G28/SUM(Data!B31:'Data'!M31)*100/Data!O31*240)</f>
        <v/>
      </c>
      <c r="I28" s="19" t="str">
        <f>IF(SUM(Data!B31:'Data'!M31)=0,"",INT(G28*240/SUM(Data!B31:'Data'!M31)+0.5))</f>
        <v/>
      </c>
    </row>
    <row r="29" spans="1:9">
      <c r="A29">
        <v>24</v>
      </c>
      <c r="B29" s="30" t="str">
        <f t="shared" si="1"/>
        <v/>
      </c>
      <c r="C29" s="30" t="str">
        <f t="shared" si="2"/>
        <v/>
      </c>
      <c r="D29" s="30" t="str">
        <f t="shared" si="3"/>
        <v/>
      </c>
      <c r="F29" s="17" t="str">
        <f>IF(SUM(Data!B32:'Data'!M32)=0,"",STDEV(Data!B32:'Data'!M32)*SQRT(Data!O32/20))</f>
        <v/>
      </c>
      <c r="G29" s="19" t="str">
        <f>IF(F29="","",INT(NORMSINV(Data!C$4/100)*F29+0.5))</f>
        <v/>
      </c>
      <c r="H29" s="19" t="str">
        <f>IF(SUM(Data!B32:'Data'!M32)=0,"",G29/SUM(Data!B32:'Data'!M32)*100/Data!O32*240)</f>
        <v/>
      </c>
      <c r="I29" s="19" t="str">
        <f>IF(SUM(Data!B32:'Data'!M32)=0,"",INT(G29*240/SUM(Data!B32:'Data'!M32)+0.5))</f>
        <v/>
      </c>
    </row>
    <row r="30" spans="1:9">
      <c r="A30">
        <v>25</v>
      </c>
      <c r="B30" s="30" t="str">
        <f t="shared" si="1"/>
        <v/>
      </c>
      <c r="C30" s="30" t="str">
        <f t="shared" si="2"/>
        <v/>
      </c>
      <c r="D30" s="30" t="str">
        <f t="shared" si="3"/>
        <v/>
      </c>
      <c r="F30" s="17" t="str">
        <f>IF(SUM(Data!B33:'Data'!M33)=0,"",STDEV(Data!B33:'Data'!M33)*SQRT(Data!O33/20))</f>
        <v/>
      </c>
      <c r="G30" s="19" t="str">
        <f>IF(F30="","",INT(NORMSINV(Data!C$4/100)*F30+0.5))</f>
        <v/>
      </c>
      <c r="H30" s="19" t="str">
        <f>IF(SUM(Data!B33:'Data'!M33)=0,"",G30/SUM(Data!B33:'Data'!M33)*100/Data!O33*240)</f>
        <v/>
      </c>
      <c r="I30" s="19" t="str">
        <f>IF(SUM(Data!B33:'Data'!M33)=0,"",INT(G30*240/SUM(Data!B33:'Data'!M33)+0.5))</f>
        <v/>
      </c>
    </row>
    <row r="31" spans="1:9">
      <c r="A31">
        <v>26</v>
      </c>
      <c r="B31" s="30" t="str">
        <f t="shared" si="1"/>
        <v/>
      </c>
      <c r="C31" s="30" t="str">
        <f t="shared" si="2"/>
        <v/>
      </c>
      <c r="D31" s="30" t="str">
        <f t="shared" si="3"/>
        <v/>
      </c>
      <c r="F31" s="17" t="str">
        <f>IF(SUM(Data!B34:'Data'!M34)=0,"",STDEV(Data!B34:'Data'!M34)*SQRT(Data!O34/20))</f>
        <v/>
      </c>
      <c r="G31" s="19" t="str">
        <f>IF(F31="","",INT(NORMSINV(Data!C$4/100)*F31+0.5))</f>
        <v/>
      </c>
      <c r="H31" s="19" t="str">
        <f>IF(SUM(Data!B34:'Data'!M34)=0,"",G31/SUM(Data!B34:'Data'!M34)*100/Data!O34*240)</f>
        <v/>
      </c>
      <c r="I31" s="19" t="str">
        <f>IF(SUM(Data!B34:'Data'!M34)=0,"",INT(G31*240/SUM(Data!B34:'Data'!M34)+0.5))</f>
        <v/>
      </c>
    </row>
    <row r="32" spans="1:9">
      <c r="A32">
        <v>27</v>
      </c>
      <c r="B32" s="30" t="str">
        <f t="shared" si="1"/>
        <v/>
      </c>
      <c r="C32" s="30" t="str">
        <f t="shared" si="2"/>
        <v/>
      </c>
      <c r="D32" s="30" t="str">
        <f t="shared" si="3"/>
        <v/>
      </c>
      <c r="F32" s="17" t="str">
        <f>IF(SUM(Data!B35:'Data'!M35)=0,"",STDEV(Data!B35:'Data'!M35)*SQRT(Data!O35/20))</f>
        <v/>
      </c>
      <c r="G32" s="19" t="str">
        <f>IF(F32="","",INT(NORMSINV(Data!C$4/100)*F32+0.5))</f>
        <v/>
      </c>
      <c r="H32" s="19" t="str">
        <f>IF(SUM(Data!B35:'Data'!M35)=0,"",G32/SUM(Data!B35:'Data'!M35)*100/Data!O35*240)</f>
        <v/>
      </c>
      <c r="I32" s="19" t="str">
        <f>IF(SUM(Data!B35:'Data'!M35)=0,"",INT(G32*240/SUM(Data!B35:'Data'!M35)+0.5))</f>
        <v/>
      </c>
    </row>
    <row r="33" spans="1:9">
      <c r="A33">
        <v>28</v>
      </c>
      <c r="B33" s="30" t="str">
        <f t="shared" si="1"/>
        <v/>
      </c>
      <c r="C33" s="30" t="str">
        <f t="shared" si="2"/>
        <v/>
      </c>
      <c r="D33" s="30" t="str">
        <f t="shared" si="3"/>
        <v/>
      </c>
      <c r="F33" s="17" t="str">
        <f>IF(SUM(Data!B36:'Data'!M36)=0,"",STDEV(Data!B36:'Data'!M36)*SQRT(Data!O36/20))</f>
        <v/>
      </c>
      <c r="G33" s="19" t="str">
        <f>IF(F33="","",INT(NORMSINV(Data!C$4/100)*F33+0.5))</f>
        <v/>
      </c>
      <c r="H33" s="19" t="str">
        <f>IF(SUM(Data!B36:'Data'!M36)=0,"",G33/SUM(Data!B36:'Data'!M36)*100/Data!O36*240)</f>
        <v/>
      </c>
      <c r="I33" s="19" t="str">
        <f>IF(SUM(Data!B36:'Data'!M36)=0,"",INT(G33*240/SUM(Data!B36:'Data'!M36)+0.5))</f>
        <v/>
      </c>
    </row>
    <row r="34" spans="1:9">
      <c r="A34">
        <v>29</v>
      </c>
      <c r="B34" s="30" t="str">
        <f t="shared" si="1"/>
        <v/>
      </c>
      <c r="C34" s="30" t="str">
        <f t="shared" si="2"/>
        <v/>
      </c>
      <c r="D34" s="30" t="str">
        <f t="shared" si="3"/>
        <v/>
      </c>
      <c r="F34" s="17" t="str">
        <f>IF(SUM(Data!B37:'Data'!M37)=0,"",STDEV(Data!B37:'Data'!M37)*SQRT(Data!O37/20))</f>
        <v/>
      </c>
      <c r="G34" s="19" t="str">
        <f>IF(F34="","",INT(NORMSINV(Data!C$4/100)*F34+0.5))</f>
        <v/>
      </c>
      <c r="H34" s="19" t="str">
        <f>IF(SUM(Data!B37:'Data'!M37)=0,"",G34/SUM(Data!B37:'Data'!M37)*100/Data!O37*240)</f>
        <v/>
      </c>
      <c r="I34" s="19" t="str">
        <f>IF(SUM(Data!B37:'Data'!M37)=0,"",INT(G34*240/SUM(Data!B37:'Data'!M37)+0.5))</f>
        <v/>
      </c>
    </row>
    <row r="35" spans="1:9">
      <c r="A35">
        <v>30</v>
      </c>
      <c r="B35" s="30" t="str">
        <f t="shared" si="1"/>
        <v/>
      </c>
      <c r="C35" s="30" t="str">
        <f t="shared" si="2"/>
        <v/>
      </c>
      <c r="D35" s="30" t="str">
        <f t="shared" si="3"/>
        <v/>
      </c>
      <c r="F35" s="17" t="str">
        <f>IF(SUM(Data!B38:'Data'!M38)=0,"",STDEV(Data!B38:'Data'!M38)*SQRT(Data!O38/20))</f>
        <v/>
      </c>
      <c r="G35" s="19" t="str">
        <f>IF(F35="","",INT(NORMSINV(Data!C$4/100)*F35+0.5))</f>
        <v/>
      </c>
      <c r="H35" s="19" t="str">
        <f>IF(SUM(Data!B38:'Data'!M38)=0,"",G35/SUM(Data!B38:'Data'!M38)*100/Data!O38*240)</f>
        <v/>
      </c>
      <c r="I35" s="19" t="str">
        <f>IF(SUM(Data!B38:'Data'!M38)=0,"",INT(G35*240/SUM(Data!B38:'Data'!M38)+0.5))</f>
        <v/>
      </c>
    </row>
    <row r="36" spans="1:9">
      <c r="A36">
        <v>31</v>
      </c>
      <c r="B36" s="30" t="str">
        <f t="shared" si="1"/>
        <v/>
      </c>
      <c r="C36" s="30" t="str">
        <f t="shared" si="2"/>
        <v/>
      </c>
      <c r="D36" s="30" t="str">
        <f t="shared" si="3"/>
        <v/>
      </c>
      <c r="F36" s="17" t="str">
        <f>IF(SUM(Data!B39:'Data'!M39)=0,"",STDEV(Data!B39:'Data'!M39)*SQRT(Data!O39/20))</f>
        <v/>
      </c>
      <c r="G36" s="19" t="str">
        <f>IF(F36="","",INT(NORMSINV(Data!C$4/100)*F36+0.5))</f>
        <v/>
      </c>
      <c r="H36" s="19" t="str">
        <f>IF(SUM(Data!B39:'Data'!M39)=0,"",G36/SUM(Data!B39:'Data'!M39)*100/Data!O39*240)</f>
        <v/>
      </c>
      <c r="I36" s="19" t="str">
        <f>IF(SUM(Data!B39:'Data'!M39)=0,"",INT(G36*240/SUM(Data!B39:'Data'!M39)+0.5))</f>
        <v/>
      </c>
    </row>
    <row r="37" spans="1:9">
      <c r="A37">
        <v>32</v>
      </c>
      <c r="B37" s="30" t="str">
        <f t="shared" si="1"/>
        <v/>
      </c>
      <c r="C37" s="30" t="str">
        <f t="shared" si="2"/>
        <v/>
      </c>
      <c r="D37" s="30" t="str">
        <f t="shared" si="3"/>
        <v/>
      </c>
      <c r="F37" s="17" t="str">
        <f>IF(SUM(Data!B40:'Data'!M40)=0,"",STDEV(Data!B40:'Data'!M40)*SQRT(Data!O40/20))</f>
        <v/>
      </c>
      <c r="G37" s="19" t="str">
        <f>IF(F37="","",INT(NORMSINV(Data!C$4/100)*F37+0.5))</f>
        <v/>
      </c>
      <c r="H37" s="19" t="str">
        <f>IF(SUM(Data!B40:'Data'!M40)=0,"",G37/SUM(Data!B40:'Data'!M40)*100/Data!O40*240)</f>
        <v/>
      </c>
      <c r="I37" s="19" t="str">
        <f>IF(SUM(Data!B40:'Data'!M40)=0,"",INT(G37*240/SUM(Data!B40:'Data'!M40)+0.5))</f>
        <v/>
      </c>
    </row>
    <row r="38" spans="1:9">
      <c r="A38">
        <v>33</v>
      </c>
      <c r="B38" s="30" t="str">
        <f t="shared" si="1"/>
        <v/>
      </c>
      <c r="C38" s="30" t="str">
        <f t="shared" si="2"/>
        <v/>
      </c>
      <c r="D38" s="30" t="str">
        <f t="shared" si="3"/>
        <v/>
      </c>
      <c r="F38" s="17" t="str">
        <f>IF(SUM(Data!B41:'Data'!M41)=0,"",STDEV(Data!B41:'Data'!M41)*SQRT(Data!O41/20))</f>
        <v/>
      </c>
      <c r="G38" s="19" t="str">
        <f>IF(F38="","",INT(NORMSINV(Data!C$4/100)*F38+0.5))</f>
        <v/>
      </c>
      <c r="H38" s="19" t="str">
        <f>IF(SUM(Data!B41:'Data'!M41)=0,"",G38/SUM(Data!B41:'Data'!M41)*100/Data!O41*240)</f>
        <v/>
      </c>
      <c r="I38" s="19" t="str">
        <f>IF(SUM(Data!B41:'Data'!M41)=0,"",INT(G38*240/SUM(Data!B41:'Data'!M41)+0.5))</f>
        <v/>
      </c>
    </row>
    <row r="39" spans="1:9">
      <c r="A39">
        <v>34</v>
      </c>
      <c r="B39" s="30" t="str">
        <f t="shared" si="1"/>
        <v/>
      </c>
      <c r="C39" s="30" t="str">
        <f t="shared" si="2"/>
        <v/>
      </c>
      <c r="D39" s="30" t="str">
        <f t="shared" si="3"/>
        <v/>
      </c>
      <c r="F39" s="17" t="str">
        <f>IF(SUM(Data!B42:'Data'!M42)=0,"",STDEV(Data!B42:'Data'!M42)*SQRT(Data!O42/20))</f>
        <v/>
      </c>
      <c r="G39" s="19" t="str">
        <f>IF(F39="","",INT(NORMSINV(Data!C$4/100)*F39+0.5))</f>
        <v/>
      </c>
      <c r="H39" s="19" t="str">
        <f>IF(SUM(Data!B42:'Data'!M42)=0,"",G39/SUM(Data!B42:'Data'!M42)*100/Data!O42*240)</f>
        <v/>
      </c>
      <c r="I39" s="19" t="str">
        <f>IF(SUM(Data!B42:'Data'!M42)=0,"",INT(G39*240/SUM(Data!B42:'Data'!M42)+0.5))</f>
        <v/>
      </c>
    </row>
    <row r="40" spans="1:9">
      <c r="A40">
        <v>35</v>
      </c>
      <c r="B40" s="30" t="str">
        <f t="shared" si="1"/>
        <v/>
      </c>
      <c r="C40" s="30" t="str">
        <f t="shared" si="2"/>
        <v/>
      </c>
      <c r="D40" s="30" t="str">
        <f t="shared" si="3"/>
        <v/>
      </c>
      <c r="F40" s="17" t="str">
        <f>IF(SUM(Data!B43:'Data'!M43)=0,"",STDEV(Data!B43:'Data'!M43)*SQRT(Data!O43/20))</f>
        <v/>
      </c>
      <c r="G40" s="19" t="str">
        <f>IF(F40="","",INT(NORMSINV(Data!C$4/100)*F40+0.5))</f>
        <v/>
      </c>
      <c r="H40" s="19" t="str">
        <f>IF(SUM(Data!B43:'Data'!M43)=0,"",G40/SUM(Data!B43:'Data'!M43)*100/Data!O43*240)</f>
        <v/>
      </c>
      <c r="I40" s="19" t="str">
        <f>IF(SUM(Data!B43:'Data'!M43)=0,"",INT(G40*240/SUM(Data!B43:'Data'!M43)+0.5))</f>
        <v/>
      </c>
    </row>
    <row r="41" spans="1:9">
      <c r="A41">
        <v>36</v>
      </c>
      <c r="B41" s="30" t="str">
        <f t="shared" si="1"/>
        <v/>
      </c>
      <c r="C41" s="30" t="str">
        <f t="shared" si="2"/>
        <v/>
      </c>
      <c r="D41" s="30" t="str">
        <f t="shared" si="3"/>
        <v/>
      </c>
      <c r="F41" s="17" t="str">
        <f>IF(SUM(Data!B44:'Data'!M44)=0,"",STDEV(Data!B44:'Data'!M44)*SQRT(Data!O44/20))</f>
        <v/>
      </c>
      <c r="G41" s="19" t="str">
        <f>IF(F41="","",INT(NORMSINV(Data!C$4/100)*F41+0.5))</f>
        <v/>
      </c>
      <c r="H41" s="19" t="str">
        <f>IF(SUM(Data!B44:'Data'!M44)=0,"",G41/SUM(Data!B44:'Data'!M44)*100/Data!O44*240)</f>
        <v/>
      </c>
      <c r="I41" s="19" t="str">
        <f>IF(SUM(Data!B44:'Data'!M44)=0,"",INT(G41*240/SUM(Data!B44:'Data'!M44)+0.5))</f>
        <v/>
      </c>
    </row>
    <row r="42" spans="1:9">
      <c r="A42">
        <v>37</v>
      </c>
      <c r="B42" s="30" t="str">
        <f t="shared" si="1"/>
        <v/>
      </c>
      <c r="C42" s="30" t="str">
        <f t="shared" si="2"/>
        <v/>
      </c>
      <c r="D42" s="30" t="str">
        <f t="shared" si="3"/>
        <v/>
      </c>
      <c r="F42" s="17" t="str">
        <f>IF(SUM(Data!B45:'Data'!M45)=0,"",STDEV(Data!B45:'Data'!M45)*SQRT(Data!O45/20))</f>
        <v/>
      </c>
      <c r="G42" s="19" t="str">
        <f>IF(F42="","",INT(NORMSINV(Data!C$4/100)*F42+0.5))</f>
        <v/>
      </c>
      <c r="H42" s="19" t="str">
        <f>IF(SUM(Data!B45:'Data'!M45)=0,"",G42/SUM(Data!B45:'Data'!M45)*100/Data!O45*240)</f>
        <v/>
      </c>
      <c r="I42" s="19" t="str">
        <f>IF(SUM(Data!B45:'Data'!M45)=0,"",INT(G42*240/SUM(Data!B45:'Data'!M45)+0.5))</f>
        <v/>
      </c>
    </row>
    <row r="43" spans="1:9">
      <c r="A43">
        <v>38</v>
      </c>
      <c r="B43" s="30" t="str">
        <f t="shared" si="1"/>
        <v/>
      </c>
      <c r="C43" s="30" t="str">
        <f t="shared" si="2"/>
        <v/>
      </c>
      <c r="D43" s="30" t="str">
        <f t="shared" si="3"/>
        <v/>
      </c>
      <c r="F43" s="17" t="str">
        <f>IF(SUM(Data!B46:'Data'!M46)=0,"",STDEV(Data!B46:'Data'!M46)*SQRT(Data!O46/20))</f>
        <v/>
      </c>
      <c r="G43" s="19" t="str">
        <f>IF(F43="","",INT(NORMSINV(Data!C$4/100)*F43+0.5))</f>
        <v/>
      </c>
      <c r="H43" s="19" t="str">
        <f>IF(SUM(Data!B46:'Data'!M46)=0,"",G43/SUM(Data!B46:'Data'!M46)*100/Data!O46*240)</f>
        <v/>
      </c>
      <c r="I43" s="19" t="str">
        <f>IF(SUM(Data!B46:'Data'!M46)=0,"",INT(G43*240/SUM(Data!B46:'Data'!M46)+0.5))</f>
        <v/>
      </c>
    </row>
    <row r="44" spans="1:9">
      <c r="A44">
        <v>39</v>
      </c>
      <c r="B44" s="30" t="str">
        <f t="shared" si="1"/>
        <v/>
      </c>
      <c r="C44" s="30" t="str">
        <f t="shared" si="2"/>
        <v/>
      </c>
      <c r="D44" s="30" t="str">
        <f t="shared" si="3"/>
        <v/>
      </c>
      <c r="F44" s="17" t="str">
        <f>IF(SUM(Data!B47:'Data'!M47)=0,"",STDEV(Data!B47:'Data'!M47)*SQRT(Data!O47/20))</f>
        <v/>
      </c>
      <c r="G44" s="19" t="str">
        <f>IF(F44="","",INT(NORMSINV(Data!C$4/100)*F44+0.5))</f>
        <v/>
      </c>
      <c r="H44" s="19" t="str">
        <f>IF(SUM(Data!B47:'Data'!M47)=0,"",G44/SUM(Data!B47:'Data'!M47)*100/Data!O47*240)</f>
        <v/>
      </c>
      <c r="I44" s="19" t="str">
        <f>IF(SUM(Data!B47:'Data'!M47)=0,"",INT(G44*240/SUM(Data!B47:'Data'!M47)+0.5))</f>
        <v/>
      </c>
    </row>
    <row r="45" spans="1:9">
      <c r="A45">
        <v>40</v>
      </c>
      <c r="B45" s="30" t="str">
        <f t="shared" si="1"/>
        <v/>
      </c>
      <c r="C45" s="30" t="str">
        <f t="shared" si="2"/>
        <v/>
      </c>
      <c r="D45" s="30" t="str">
        <f t="shared" si="3"/>
        <v/>
      </c>
      <c r="F45" s="17" t="str">
        <f>IF(SUM(Data!B48:'Data'!M48)=0,"",STDEV(Data!B48:'Data'!M48)*SQRT(Data!O48/20))</f>
        <v/>
      </c>
      <c r="G45" s="19" t="str">
        <f>IF(F45="","",INT(NORMSINV(Data!C$4/100)*F45+0.5))</f>
        <v/>
      </c>
      <c r="H45" s="19" t="str">
        <f>IF(SUM(Data!B48:'Data'!M48)=0,"",G45/SUM(Data!B48:'Data'!M48)*100/Data!O48*240)</f>
        <v/>
      </c>
      <c r="I45" s="19" t="str">
        <f>IF(SUM(Data!B48:'Data'!M48)=0,"",INT(G45*240/SUM(Data!B48:'Data'!M48)+0.5))</f>
        <v/>
      </c>
    </row>
    <row r="46" spans="1:9">
      <c r="A46">
        <v>41</v>
      </c>
      <c r="B46" s="30" t="str">
        <f t="shared" si="1"/>
        <v/>
      </c>
      <c r="C46" s="30" t="str">
        <f t="shared" si="2"/>
        <v/>
      </c>
      <c r="D46" s="30" t="str">
        <f t="shared" si="3"/>
        <v/>
      </c>
      <c r="F46" s="17" t="str">
        <f>IF(SUM(Data!B49:'Data'!M49)=0,"",STDEV(Data!B49:'Data'!M49)*SQRT(Data!O49/20))</f>
        <v/>
      </c>
      <c r="G46" s="19" t="str">
        <f>IF(F46="","",INT(NORMSINV(Data!C$4/100)*F46+0.5))</f>
        <v/>
      </c>
      <c r="H46" s="19" t="str">
        <f>IF(SUM(Data!B49:'Data'!M49)=0,"",G46/SUM(Data!B49:'Data'!M49)*100/Data!O49*240)</f>
        <v/>
      </c>
      <c r="I46" s="19" t="str">
        <f>IF(SUM(Data!B49:'Data'!M49)=0,"",INT(G46*240/SUM(Data!B49:'Data'!M49)+0.5))</f>
        <v/>
      </c>
    </row>
    <row r="47" spans="1:9">
      <c r="A47">
        <v>42</v>
      </c>
      <c r="B47" s="30" t="str">
        <f t="shared" si="1"/>
        <v/>
      </c>
      <c r="C47" s="30" t="str">
        <f t="shared" si="2"/>
        <v/>
      </c>
      <c r="D47" s="30" t="str">
        <f t="shared" si="3"/>
        <v/>
      </c>
      <c r="F47" s="17" t="str">
        <f>IF(SUM(Data!B50:'Data'!M50)=0,"",STDEV(Data!B50:'Data'!M50)*SQRT(Data!O50/20))</f>
        <v/>
      </c>
      <c r="G47" s="19" t="str">
        <f>IF(F47="","",INT(NORMSINV(Data!C$4/100)*F47+0.5))</f>
        <v/>
      </c>
      <c r="H47" s="19" t="str">
        <f>IF(SUM(Data!B50:'Data'!M50)=0,"",G47/SUM(Data!B50:'Data'!M50)*100/Data!O50*240)</f>
        <v/>
      </c>
      <c r="I47" s="19" t="str">
        <f>IF(SUM(Data!B50:'Data'!M50)=0,"",INT(G47*240/SUM(Data!B50:'Data'!M50)+0.5))</f>
        <v/>
      </c>
    </row>
    <row r="48" spans="1:9">
      <c r="A48">
        <v>43</v>
      </c>
      <c r="B48" s="30" t="str">
        <f t="shared" si="1"/>
        <v/>
      </c>
      <c r="C48" s="30" t="str">
        <f t="shared" si="2"/>
        <v/>
      </c>
      <c r="D48" s="30" t="str">
        <f t="shared" si="3"/>
        <v/>
      </c>
      <c r="F48" s="17" t="str">
        <f>IF(SUM(Data!B51:'Data'!M51)=0,"",STDEV(Data!B51:'Data'!M51)*SQRT(Data!O51/20))</f>
        <v/>
      </c>
      <c r="G48" s="19" t="str">
        <f>IF(F48="","",INT(NORMSINV(Data!C$4/100)*F48+0.5))</f>
        <v/>
      </c>
      <c r="H48" s="19" t="str">
        <f>IF(SUM(Data!B51:'Data'!M51)=0,"",G48/SUM(Data!B51:'Data'!M51)*100/Data!O51*240)</f>
        <v/>
      </c>
      <c r="I48" s="19" t="str">
        <f>IF(SUM(Data!B51:'Data'!M51)=0,"",INT(G48*240/SUM(Data!B51:'Data'!M51)+0.5))</f>
        <v/>
      </c>
    </row>
    <row r="49" spans="1:9">
      <c r="A49">
        <v>44</v>
      </c>
      <c r="B49" s="30" t="str">
        <f t="shared" si="1"/>
        <v/>
      </c>
      <c r="C49" s="30" t="str">
        <f t="shared" si="2"/>
        <v/>
      </c>
      <c r="D49" s="30" t="str">
        <f t="shared" si="3"/>
        <v/>
      </c>
      <c r="F49" s="17" t="str">
        <f>IF(SUM(Data!B52:'Data'!M52)=0,"",STDEV(Data!B52:'Data'!M52)*SQRT(Data!O52/20))</f>
        <v/>
      </c>
      <c r="G49" s="19" t="str">
        <f>IF(F49="","",INT(NORMSINV(Data!C$4/100)*F49+0.5))</f>
        <v/>
      </c>
      <c r="H49" s="19" t="str">
        <f>IF(SUM(Data!B52:'Data'!M52)=0,"",G49/SUM(Data!B52:'Data'!M52)*100/Data!O52*240)</f>
        <v/>
      </c>
      <c r="I49" s="19" t="str">
        <f>IF(SUM(Data!B52:'Data'!M52)=0,"",INT(G49*240/SUM(Data!B52:'Data'!M52)+0.5))</f>
        <v/>
      </c>
    </row>
    <row r="50" spans="1:9">
      <c r="A50">
        <v>45</v>
      </c>
      <c r="B50" s="30" t="str">
        <f t="shared" si="1"/>
        <v/>
      </c>
      <c r="C50" s="30" t="str">
        <f t="shared" si="2"/>
        <v/>
      </c>
      <c r="D50" s="30" t="str">
        <f t="shared" si="3"/>
        <v/>
      </c>
      <c r="F50" s="17" t="str">
        <f>IF(SUM(Data!B53:'Data'!M53)=0,"",STDEV(Data!B53:'Data'!M53)*SQRT(Data!O53/20))</f>
        <v/>
      </c>
      <c r="G50" s="19" t="str">
        <f>IF(F50="","",INT(NORMSINV(Data!C$4/100)*F50+0.5))</f>
        <v/>
      </c>
      <c r="H50" s="19" t="str">
        <f>IF(SUM(Data!B53:'Data'!M53)=0,"",G50/SUM(Data!B53:'Data'!M53)*100/Data!O53*240)</f>
        <v/>
      </c>
      <c r="I50" s="19" t="str">
        <f>IF(SUM(Data!B53:'Data'!M53)=0,"",INT(G50*240/SUM(Data!B53:'Data'!M53)+0.5))</f>
        <v/>
      </c>
    </row>
    <row r="51" spans="1:9">
      <c r="A51">
        <v>46</v>
      </c>
      <c r="B51" s="30" t="str">
        <f t="shared" si="1"/>
        <v/>
      </c>
      <c r="C51" s="30" t="str">
        <f t="shared" si="2"/>
        <v/>
      </c>
      <c r="D51" s="30" t="str">
        <f t="shared" si="3"/>
        <v/>
      </c>
      <c r="F51" s="17" t="str">
        <f>IF(SUM(Data!B54:'Data'!M54)=0,"",STDEV(Data!B54:'Data'!M54)*SQRT(Data!O54/20))</f>
        <v/>
      </c>
      <c r="G51" s="19" t="str">
        <f>IF(F51="","",INT(NORMSINV(Data!C$4/100)*F51+0.5))</f>
        <v/>
      </c>
      <c r="H51" s="19" t="str">
        <f>IF(SUM(Data!B54:'Data'!M54)=0,"",G51/SUM(Data!B54:'Data'!M54)*100/Data!O54*240)</f>
        <v/>
      </c>
      <c r="I51" s="19" t="str">
        <f>IF(SUM(Data!B54:'Data'!M54)=0,"",INT(G51*240/SUM(Data!B54:'Data'!M54)+0.5))</f>
        <v/>
      </c>
    </row>
    <row r="52" spans="1:9">
      <c r="A52">
        <v>47</v>
      </c>
      <c r="B52" s="30" t="str">
        <f t="shared" si="1"/>
        <v/>
      </c>
      <c r="C52" s="30" t="str">
        <f t="shared" si="2"/>
        <v/>
      </c>
      <c r="D52" s="30" t="str">
        <f t="shared" si="3"/>
        <v/>
      </c>
      <c r="F52" s="17" t="str">
        <f>IF(SUM(Data!B55:'Data'!M55)=0,"",STDEV(Data!B55:'Data'!M55)*SQRT(Data!O55/20))</f>
        <v/>
      </c>
      <c r="G52" s="19" t="str">
        <f>IF(F52="","",INT(NORMSINV(Data!C$4/100)*F52+0.5))</f>
        <v/>
      </c>
      <c r="H52" s="19" t="str">
        <f>IF(SUM(Data!B55:'Data'!M55)=0,"",G52/SUM(Data!B55:'Data'!M55)*100/Data!O55*240)</f>
        <v/>
      </c>
      <c r="I52" s="19" t="str">
        <f>IF(SUM(Data!B55:'Data'!M55)=0,"",INT(G52*240/SUM(Data!B55:'Data'!M55)+0.5))</f>
        <v/>
      </c>
    </row>
    <row r="53" spans="1:9">
      <c r="A53">
        <v>48</v>
      </c>
      <c r="B53" s="30" t="str">
        <f t="shared" si="1"/>
        <v/>
      </c>
      <c r="C53" s="30" t="str">
        <f t="shared" si="2"/>
        <v/>
      </c>
      <c r="D53" s="30" t="str">
        <f t="shared" si="3"/>
        <v/>
      </c>
      <c r="F53" s="17" t="str">
        <f>IF(SUM(Data!B56:'Data'!M56)=0,"",STDEV(Data!B56:'Data'!M56)*SQRT(Data!O56/20))</f>
        <v/>
      </c>
      <c r="G53" s="19" t="str">
        <f>IF(F53="","",INT(NORMSINV(Data!C$4/100)*F53+0.5))</f>
        <v/>
      </c>
      <c r="H53" s="19" t="str">
        <f>IF(SUM(Data!B56:'Data'!M56)=0,"",G53/SUM(Data!B56:'Data'!M56)*100/Data!O56*240)</f>
        <v/>
      </c>
      <c r="I53" s="19" t="str">
        <f>IF(SUM(Data!B56:'Data'!M56)=0,"",INT(G53*240/SUM(Data!B56:'Data'!M56)+0.5))</f>
        <v/>
      </c>
    </row>
    <row r="54" spans="1:9">
      <c r="A54">
        <v>49</v>
      </c>
      <c r="B54" s="30" t="str">
        <f t="shared" si="1"/>
        <v/>
      </c>
      <c r="C54" s="30" t="str">
        <f t="shared" si="2"/>
        <v/>
      </c>
      <c r="D54" s="30" t="str">
        <f t="shared" si="3"/>
        <v/>
      </c>
      <c r="F54" s="17" t="str">
        <f>IF(SUM(Data!B57:'Data'!M57)=0,"",STDEV(Data!B57:'Data'!M57)*SQRT(Data!O57/20))</f>
        <v/>
      </c>
      <c r="G54" s="19" t="str">
        <f>IF(F54="","",INT(NORMSINV(Data!C$4/100)*F54+0.5))</f>
        <v/>
      </c>
      <c r="H54" s="19" t="str">
        <f>IF(SUM(Data!B57:'Data'!M57)=0,"",G54/SUM(Data!B57:'Data'!M57)*100/Data!O57*240)</f>
        <v/>
      </c>
      <c r="I54" s="19" t="str">
        <f>IF(SUM(Data!B57:'Data'!M57)=0,"",INT(G54*240/SUM(Data!B57:'Data'!M57)+0.5))</f>
        <v/>
      </c>
    </row>
    <row r="55" spans="1:9">
      <c r="A55">
        <v>50</v>
      </c>
      <c r="B55" s="30" t="str">
        <f t="shared" si="1"/>
        <v/>
      </c>
      <c r="C55" s="30" t="str">
        <f t="shared" si="2"/>
        <v/>
      </c>
      <c r="D55" s="30" t="str">
        <f t="shared" si="3"/>
        <v/>
      </c>
      <c r="F55" s="17" t="str">
        <f>IF(SUM(Data!B58:'Data'!M58)=0,"",STDEV(Data!B58:'Data'!M58)*SQRT(Data!O58/20))</f>
        <v/>
      </c>
      <c r="G55" s="19" t="str">
        <f>IF(F55="","",INT(NORMSINV(Data!C$4/100)*F55+0.5))</f>
        <v/>
      </c>
      <c r="H55" s="19" t="str">
        <f>IF(SUM(Data!B58:'Data'!M58)=0,"",G55/SUM(Data!B58:'Data'!M58)*100/Data!O58*240)</f>
        <v/>
      </c>
      <c r="I55" s="19" t="str">
        <f>IF(SUM(Data!B58:'Data'!M58)=0,"",INT(G55*240/SUM(Data!B58:'Data'!M58)+0.5))</f>
        <v/>
      </c>
    </row>
    <row r="56" spans="1:9">
      <c r="A56">
        <v>51</v>
      </c>
      <c r="B56" s="30" t="str">
        <f t="shared" si="1"/>
        <v/>
      </c>
      <c r="C56" s="30" t="str">
        <f t="shared" si="2"/>
        <v/>
      </c>
      <c r="D56" s="30" t="str">
        <f t="shared" si="3"/>
        <v/>
      </c>
      <c r="F56" s="17" t="str">
        <f>IF(SUM(Data!B59:'Data'!M59)=0,"",STDEV(Data!B59:'Data'!M59)*SQRT(Data!O59/20))</f>
        <v/>
      </c>
      <c r="G56" s="19" t="str">
        <f>IF(F56="","",INT(NORMSINV(Data!C$4/100)*F56+0.5))</f>
        <v/>
      </c>
      <c r="H56" s="19" t="str">
        <f>IF(SUM(Data!B59:'Data'!M59)=0,"",G56/SUM(Data!B59:'Data'!M59)*100/Data!O59*240)</f>
        <v/>
      </c>
      <c r="I56" s="19" t="str">
        <f>IF(SUM(Data!B59:'Data'!M59)=0,"",INT(G56*240/SUM(Data!B59:'Data'!M59)+0.5))</f>
        <v/>
      </c>
    </row>
    <row r="57" spans="1:9">
      <c r="A57">
        <v>52</v>
      </c>
      <c r="B57" s="30" t="str">
        <f t="shared" si="1"/>
        <v/>
      </c>
      <c r="C57" s="30" t="str">
        <f t="shared" si="2"/>
        <v/>
      </c>
      <c r="D57" s="30" t="str">
        <f t="shared" si="3"/>
        <v/>
      </c>
      <c r="F57" s="17" t="str">
        <f>IF(SUM(Data!B60:'Data'!M60)=0,"",STDEV(Data!B60:'Data'!M60)*SQRT(Data!O60/20))</f>
        <v/>
      </c>
      <c r="G57" s="19" t="str">
        <f>IF(F57="","",INT(NORMSINV(Data!C$4/100)*F57+0.5))</f>
        <v/>
      </c>
      <c r="H57" s="19" t="str">
        <f>IF(SUM(Data!B60:'Data'!M60)=0,"",G57/SUM(Data!B60:'Data'!M60)*100/Data!O60*240)</f>
        <v/>
      </c>
      <c r="I57" s="19" t="str">
        <f>IF(SUM(Data!B60:'Data'!M60)=0,"",INT(G57*240/SUM(Data!B60:'Data'!M60)+0.5))</f>
        <v/>
      </c>
    </row>
    <row r="58" spans="1:9">
      <c r="A58">
        <v>53</v>
      </c>
      <c r="B58" s="30" t="str">
        <f t="shared" si="1"/>
        <v/>
      </c>
      <c r="C58" s="30" t="str">
        <f t="shared" si="2"/>
        <v/>
      </c>
      <c r="D58" s="30" t="str">
        <f t="shared" si="3"/>
        <v/>
      </c>
      <c r="F58" s="17" t="str">
        <f>IF(SUM(Data!B61:'Data'!M61)=0,"",STDEV(Data!B61:'Data'!M61)*SQRT(Data!O61/20))</f>
        <v/>
      </c>
      <c r="G58" s="19" t="str">
        <f>IF(F58="","",INT(NORMSINV(Data!C$4/100)*F58+0.5))</f>
        <v/>
      </c>
      <c r="H58" s="19" t="str">
        <f>IF(SUM(Data!B61:'Data'!M61)=0,"",G58/SUM(Data!B61:'Data'!M61)*100/Data!O61*240)</f>
        <v/>
      </c>
      <c r="I58" s="19" t="str">
        <f>IF(SUM(Data!B61:'Data'!M61)=0,"",INT(G58*240/SUM(Data!B61:'Data'!M61)+0.5))</f>
        <v/>
      </c>
    </row>
    <row r="59" spans="1:9">
      <c r="A59">
        <v>54</v>
      </c>
      <c r="B59" s="30" t="str">
        <f t="shared" si="1"/>
        <v/>
      </c>
      <c r="C59" s="30" t="str">
        <f t="shared" si="2"/>
        <v/>
      </c>
      <c r="D59" s="30" t="str">
        <f t="shared" si="3"/>
        <v/>
      </c>
      <c r="F59" s="17" t="str">
        <f>IF(SUM(Data!B62:'Data'!M62)=0,"",STDEV(Data!B62:'Data'!M62)*SQRT(Data!O62/20))</f>
        <v/>
      </c>
      <c r="G59" s="19" t="str">
        <f>IF(F59="","",INT(NORMSINV(Data!C$4/100)*F59+0.5))</f>
        <v/>
      </c>
      <c r="H59" s="19" t="str">
        <f>IF(SUM(Data!B62:'Data'!M62)=0,"",G59/SUM(Data!B62:'Data'!M62)*100/Data!O62*240)</f>
        <v/>
      </c>
      <c r="I59" s="19" t="str">
        <f>IF(SUM(Data!B62:'Data'!M62)=0,"",INT(G59*240/SUM(Data!B62:'Data'!M62)+0.5))</f>
        <v/>
      </c>
    </row>
    <row r="60" spans="1:9">
      <c r="A60">
        <v>55</v>
      </c>
      <c r="B60" s="30" t="str">
        <f t="shared" si="1"/>
        <v/>
      </c>
      <c r="C60" s="30" t="str">
        <f t="shared" si="2"/>
        <v/>
      </c>
      <c r="D60" s="30" t="str">
        <f t="shared" si="3"/>
        <v/>
      </c>
      <c r="F60" s="17" t="str">
        <f>IF(SUM(Data!B63:'Data'!M63)=0,"",STDEV(Data!B63:'Data'!M63)*SQRT(Data!O63/20))</f>
        <v/>
      </c>
      <c r="G60" s="19" t="str">
        <f>IF(F60="","",INT(NORMSINV(Data!C$4/100)*F60+0.5))</f>
        <v/>
      </c>
      <c r="H60" s="19" t="str">
        <f>IF(SUM(Data!B63:'Data'!M63)=0,"",G60/SUM(Data!B63:'Data'!M63)*100/Data!O63*240)</f>
        <v/>
      </c>
      <c r="I60" s="19" t="str">
        <f>IF(SUM(Data!B63:'Data'!M63)=0,"",INT(G60*240/SUM(Data!B63:'Data'!M63)+0.5))</f>
        <v/>
      </c>
    </row>
    <row r="61" spans="1:9">
      <c r="A61">
        <v>56</v>
      </c>
      <c r="B61" s="30" t="str">
        <f t="shared" si="1"/>
        <v/>
      </c>
      <c r="C61" s="30" t="str">
        <f t="shared" si="2"/>
        <v/>
      </c>
      <c r="D61" s="30" t="str">
        <f t="shared" si="3"/>
        <v/>
      </c>
      <c r="F61" s="17" t="str">
        <f>IF(SUM(Data!B64:'Data'!M64)=0,"",STDEV(Data!B64:'Data'!M64)*SQRT(Data!O64/20))</f>
        <v/>
      </c>
      <c r="G61" s="19" t="str">
        <f>IF(F61="","",INT(NORMSINV(Data!C$4/100)*F61+0.5))</f>
        <v/>
      </c>
      <c r="H61" s="19" t="str">
        <f>IF(SUM(Data!B64:'Data'!M64)=0,"",G61/SUM(Data!B64:'Data'!M64)*100/Data!O64*240)</f>
        <v/>
      </c>
      <c r="I61" s="19" t="str">
        <f>IF(SUM(Data!B64:'Data'!M64)=0,"",INT(G61*240/SUM(Data!B64:'Data'!M64)+0.5))</f>
        <v/>
      </c>
    </row>
    <row r="62" spans="1:9">
      <c r="A62">
        <v>57</v>
      </c>
      <c r="B62" s="30" t="str">
        <f t="shared" si="1"/>
        <v/>
      </c>
      <c r="C62" s="30" t="str">
        <f t="shared" si="2"/>
        <v/>
      </c>
      <c r="D62" s="30" t="str">
        <f t="shared" si="3"/>
        <v/>
      </c>
      <c r="F62" s="17" t="str">
        <f>IF(SUM(Data!B65:'Data'!M65)=0,"",STDEV(Data!B65:'Data'!M65)*SQRT(Data!O65/20))</f>
        <v/>
      </c>
      <c r="G62" s="19" t="str">
        <f>IF(F62="","",INT(NORMSINV(Data!C$4/100)*F62+0.5))</f>
        <v/>
      </c>
      <c r="H62" s="19" t="str">
        <f>IF(SUM(Data!B65:'Data'!M65)=0,"",G62/SUM(Data!B65:'Data'!M65)*100/Data!O65*240)</f>
        <v/>
      </c>
      <c r="I62" s="19" t="str">
        <f>IF(SUM(Data!B65:'Data'!M65)=0,"",INT(G62*240/SUM(Data!B65:'Data'!M65)+0.5))</f>
        <v/>
      </c>
    </row>
    <row r="63" spans="1:9">
      <c r="A63">
        <v>58</v>
      </c>
      <c r="B63" s="30" t="str">
        <f t="shared" si="1"/>
        <v/>
      </c>
      <c r="C63" s="30" t="str">
        <f t="shared" si="2"/>
        <v/>
      </c>
      <c r="D63" s="30" t="str">
        <f t="shared" si="3"/>
        <v/>
      </c>
      <c r="F63" s="17" t="str">
        <f>IF(SUM(Data!B66:'Data'!M66)=0,"",STDEV(Data!B66:'Data'!M66)*SQRT(Data!O66/20))</f>
        <v/>
      </c>
      <c r="G63" s="19" t="str">
        <f>IF(F63="","",INT(NORMSINV(Data!C$4/100)*F63+0.5))</f>
        <v/>
      </c>
      <c r="H63" s="19" t="str">
        <f>IF(SUM(Data!B66:'Data'!M66)=0,"",G63/SUM(Data!B66:'Data'!M66)*100/Data!O66*240)</f>
        <v/>
      </c>
      <c r="I63" s="19" t="str">
        <f>IF(SUM(Data!B66:'Data'!M66)=0,"",INT(G63*240/SUM(Data!B66:'Data'!M66)+0.5))</f>
        <v/>
      </c>
    </row>
    <row r="64" spans="1:9">
      <c r="A64">
        <v>59</v>
      </c>
      <c r="B64" s="30" t="str">
        <f t="shared" si="1"/>
        <v/>
      </c>
      <c r="C64" s="30" t="str">
        <f t="shared" si="2"/>
        <v/>
      </c>
      <c r="D64" s="30" t="str">
        <f t="shared" si="3"/>
        <v/>
      </c>
      <c r="F64" s="17" t="str">
        <f>IF(SUM(Data!B67:'Data'!M67)=0,"",STDEV(Data!B67:'Data'!M67)*SQRT(Data!O67/20))</f>
        <v/>
      </c>
      <c r="G64" s="19" t="str">
        <f>IF(F64="","",INT(NORMSINV(Data!C$4/100)*F64+0.5))</f>
        <v/>
      </c>
      <c r="H64" s="19" t="str">
        <f>IF(SUM(Data!B67:'Data'!M67)=0,"",G64/SUM(Data!B67:'Data'!M67)*100/Data!O67*240)</f>
        <v/>
      </c>
      <c r="I64" s="19" t="str">
        <f>IF(SUM(Data!B67:'Data'!M67)=0,"",INT(G64*240/SUM(Data!B67:'Data'!M67)+0.5))</f>
        <v/>
      </c>
    </row>
    <row r="65" spans="1:9">
      <c r="A65">
        <v>60</v>
      </c>
      <c r="B65" s="30" t="str">
        <f t="shared" si="1"/>
        <v/>
      </c>
      <c r="C65" s="30" t="str">
        <f t="shared" si="2"/>
        <v/>
      </c>
      <c r="D65" s="30" t="str">
        <f t="shared" si="3"/>
        <v/>
      </c>
      <c r="F65" s="17" t="str">
        <f>IF(SUM(Data!B68:'Data'!M68)=0,"",STDEV(Data!B68:'Data'!M68)*SQRT(Data!O68/20))</f>
        <v/>
      </c>
      <c r="G65" s="19" t="str">
        <f>IF(F65="","",INT(NORMSINV(Data!C$4/100)*F65+0.5))</f>
        <v/>
      </c>
      <c r="H65" s="19" t="str">
        <f>IF(SUM(Data!B68:'Data'!M68)=0,"",G65/SUM(Data!B68:'Data'!M68)*100/Data!O68*240)</f>
        <v/>
      </c>
      <c r="I65" s="19" t="str">
        <f>IF(SUM(Data!B68:'Data'!M68)=0,"",INT(G65*240/SUM(Data!B68:'Data'!M68)+0.5))</f>
        <v/>
      </c>
    </row>
    <row r="66" spans="1:9">
      <c r="A66">
        <v>61</v>
      </c>
      <c r="B66" s="30" t="str">
        <f t="shared" si="1"/>
        <v/>
      </c>
      <c r="C66" s="30" t="str">
        <f t="shared" si="2"/>
        <v/>
      </c>
      <c r="D66" s="30" t="str">
        <f t="shared" si="3"/>
        <v/>
      </c>
      <c r="F66" s="17" t="str">
        <f>IF(SUM(Data!B69:'Data'!M69)=0,"",STDEV(Data!B69:'Data'!M69)*SQRT(Data!O69/20))</f>
        <v/>
      </c>
      <c r="G66" s="19" t="str">
        <f>IF(F66="","",INT(NORMSINV(Data!C$4/100)*F66+0.5))</f>
        <v/>
      </c>
      <c r="H66" s="19" t="str">
        <f>IF(SUM(Data!B69:'Data'!M69)=0,"",G66/SUM(Data!B69:'Data'!M69)*100/Data!O69*240)</f>
        <v/>
      </c>
      <c r="I66" s="19" t="str">
        <f>IF(SUM(Data!B69:'Data'!M69)=0,"",INT(G66*240/SUM(Data!B69:'Data'!M69)+0.5))</f>
        <v/>
      </c>
    </row>
    <row r="67" spans="1:9">
      <c r="A67">
        <v>62</v>
      </c>
      <c r="B67" s="30" t="str">
        <f t="shared" si="1"/>
        <v/>
      </c>
      <c r="C67" s="30" t="str">
        <f t="shared" si="2"/>
        <v/>
      </c>
      <c r="D67" s="30" t="str">
        <f t="shared" si="3"/>
        <v/>
      </c>
      <c r="F67" s="17" t="str">
        <f>IF(SUM(Data!B70:'Data'!M70)=0,"",STDEV(Data!B70:'Data'!M70)*SQRT(Data!O70/20))</f>
        <v/>
      </c>
      <c r="G67" s="19" t="str">
        <f>IF(F67="","",INT(NORMSINV(Data!C$4/100)*F67+0.5))</f>
        <v/>
      </c>
      <c r="H67" s="19" t="str">
        <f>IF(SUM(Data!B70:'Data'!M70)=0,"",G67/SUM(Data!B70:'Data'!M70)*100/Data!O70*240)</f>
        <v/>
      </c>
      <c r="I67" s="19" t="str">
        <f>IF(SUM(Data!B70:'Data'!M70)=0,"",INT(G67*240/SUM(Data!B70:'Data'!M70)+0.5))</f>
        <v/>
      </c>
    </row>
    <row r="68" spans="1:9">
      <c r="A68">
        <v>63</v>
      </c>
      <c r="B68" s="30" t="str">
        <f t="shared" si="1"/>
        <v/>
      </c>
      <c r="C68" s="30" t="str">
        <f t="shared" si="2"/>
        <v/>
      </c>
      <c r="D68" s="30" t="str">
        <f t="shared" si="3"/>
        <v/>
      </c>
      <c r="F68" s="17" t="str">
        <f>IF(SUM(Data!B71:'Data'!M71)=0,"",STDEV(Data!B71:'Data'!M71)*SQRT(Data!O71/20))</f>
        <v/>
      </c>
      <c r="G68" s="19" t="str">
        <f>IF(F68="","",INT(NORMSINV(Data!C$4/100)*F68+0.5))</f>
        <v/>
      </c>
      <c r="H68" s="19" t="str">
        <f>IF(SUM(Data!B71:'Data'!M71)=0,"",G68/SUM(Data!B71:'Data'!M71)*100/Data!O71*240)</f>
        <v/>
      </c>
      <c r="I68" s="19" t="str">
        <f>IF(SUM(Data!B71:'Data'!M71)=0,"",INT(G68*240/SUM(Data!B71:'Data'!M71)+0.5))</f>
        <v/>
      </c>
    </row>
    <row r="69" spans="1:9">
      <c r="A69">
        <v>64</v>
      </c>
      <c r="B69" s="30" t="str">
        <f t="shared" si="1"/>
        <v/>
      </c>
      <c r="C69" s="30" t="str">
        <f t="shared" si="2"/>
        <v/>
      </c>
      <c r="D69" s="30" t="str">
        <f t="shared" si="3"/>
        <v/>
      </c>
      <c r="F69" s="17" t="str">
        <f>IF(SUM(Data!B72:'Data'!M72)=0,"",STDEV(Data!B72:'Data'!M72)*SQRT(Data!O72/20))</f>
        <v/>
      </c>
      <c r="G69" s="19" t="str">
        <f>IF(F69="","",INT(NORMSINV(Data!C$4/100)*F69+0.5))</f>
        <v/>
      </c>
      <c r="H69" s="19" t="str">
        <f>IF(SUM(Data!B72:'Data'!M72)=0,"",G69/SUM(Data!B72:'Data'!M72)*100/Data!O72*240)</f>
        <v/>
      </c>
      <c r="I69" s="19" t="str">
        <f>IF(SUM(Data!B72:'Data'!M72)=0,"",INT(G69*240/SUM(Data!B72:'Data'!M72)+0.5))</f>
        <v/>
      </c>
    </row>
    <row r="70" spans="1:9">
      <c r="A70">
        <v>65</v>
      </c>
      <c r="B70" s="30" t="str">
        <f t="shared" si="1"/>
        <v/>
      </c>
      <c r="C70" s="30" t="str">
        <f t="shared" si="2"/>
        <v/>
      </c>
      <c r="D70" s="30" t="str">
        <f t="shared" si="3"/>
        <v/>
      </c>
      <c r="F70" s="17" t="str">
        <f>IF(SUM(Data!B73:'Data'!M73)=0,"",STDEV(Data!B73:'Data'!M73)*SQRT(Data!O73/20))</f>
        <v/>
      </c>
      <c r="G70" s="19" t="str">
        <f>IF(F70="","",INT(NORMSINV(Data!C$4/100)*F70+0.5))</f>
        <v/>
      </c>
      <c r="H70" s="19" t="str">
        <f>IF(SUM(Data!B73:'Data'!M73)=0,"",G70/SUM(Data!B73:'Data'!M73)*100/Data!O73*240)</f>
        <v/>
      </c>
      <c r="I70" s="19" t="str">
        <f>IF(SUM(Data!B73:'Data'!M73)=0,"",INT(G70*240/SUM(Data!B73:'Data'!M73)+0.5))</f>
        <v/>
      </c>
    </row>
    <row r="71" spans="1:9">
      <c r="A71">
        <v>66</v>
      </c>
      <c r="B71" s="30" t="str">
        <f t="shared" ref="B71:B105" si="4">G71</f>
        <v/>
      </c>
      <c r="C71" s="30" t="str">
        <f t="shared" ref="C71:C105" si="5">H71</f>
        <v/>
      </c>
      <c r="D71" s="30" t="str">
        <f t="shared" ref="D71:D105" si="6">I71</f>
        <v/>
      </c>
      <c r="F71" s="17" t="str">
        <f>IF(SUM(Data!B74:'Data'!M74)=0,"",STDEV(Data!B74:'Data'!M74)*SQRT(Data!O74/20))</f>
        <v/>
      </c>
      <c r="G71" s="19" t="str">
        <f>IF(F71="","",INT(NORMSINV(Data!C$4/100)*F71+0.5))</f>
        <v/>
      </c>
      <c r="H71" s="19" t="str">
        <f>IF(SUM(Data!B74:'Data'!M74)=0,"",G71/SUM(Data!B74:'Data'!M74)*100/Data!O74*240)</f>
        <v/>
      </c>
      <c r="I71" s="19" t="str">
        <f>IF(SUM(Data!B74:'Data'!M74)=0,"",INT(G71*240/SUM(Data!B74:'Data'!M74)+0.5))</f>
        <v/>
      </c>
    </row>
    <row r="72" spans="1:9">
      <c r="A72">
        <v>67</v>
      </c>
      <c r="B72" s="30" t="str">
        <f t="shared" si="4"/>
        <v/>
      </c>
      <c r="C72" s="30" t="str">
        <f t="shared" si="5"/>
        <v/>
      </c>
      <c r="D72" s="30" t="str">
        <f t="shared" si="6"/>
        <v/>
      </c>
      <c r="F72" s="17" t="str">
        <f>IF(SUM(Data!B75:'Data'!M75)=0,"",STDEV(Data!B75:'Data'!M75)*SQRT(Data!O75/20))</f>
        <v/>
      </c>
      <c r="G72" s="19" t="str">
        <f>IF(F72="","",INT(NORMSINV(Data!C$4/100)*F72+0.5))</f>
        <v/>
      </c>
      <c r="H72" s="19" t="str">
        <f>IF(SUM(Data!B75:'Data'!M75)=0,"",G72/SUM(Data!B75:'Data'!M75)*100/Data!O75*240)</f>
        <v/>
      </c>
      <c r="I72" s="19" t="str">
        <f>IF(SUM(Data!B75:'Data'!M75)=0,"",INT(G72*240/SUM(Data!B75:'Data'!M75)+0.5))</f>
        <v/>
      </c>
    </row>
    <row r="73" spans="1:9">
      <c r="A73">
        <v>68</v>
      </c>
      <c r="B73" s="30" t="str">
        <f t="shared" si="4"/>
        <v/>
      </c>
      <c r="C73" s="30" t="str">
        <f t="shared" si="5"/>
        <v/>
      </c>
      <c r="D73" s="30" t="str">
        <f t="shared" si="6"/>
        <v/>
      </c>
      <c r="F73" s="17" t="str">
        <f>IF(SUM(Data!B76:'Data'!M76)=0,"",STDEV(Data!B76:'Data'!M76)*SQRT(Data!O76/20))</f>
        <v/>
      </c>
      <c r="G73" s="19" t="str">
        <f>IF(F73="","",INT(NORMSINV(Data!C$4/100)*F73+0.5))</f>
        <v/>
      </c>
      <c r="H73" s="19" t="str">
        <f>IF(SUM(Data!B76:'Data'!M76)=0,"",G73/SUM(Data!B76:'Data'!M76)*100/Data!O76*240)</f>
        <v/>
      </c>
      <c r="I73" s="19" t="str">
        <f>IF(SUM(Data!B76:'Data'!M76)=0,"",INT(G73*240/SUM(Data!B76:'Data'!M76)+0.5))</f>
        <v/>
      </c>
    </row>
    <row r="74" spans="1:9">
      <c r="A74">
        <v>69</v>
      </c>
      <c r="B74" s="30" t="str">
        <f t="shared" si="4"/>
        <v/>
      </c>
      <c r="C74" s="30" t="str">
        <f t="shared" si="5"/>
        <v/>
      </c>
      <c r="D74" s="30" t="str">
        <f t="shared" si="6"/>
        <v/>
      </c>
      <c r="F74" s="17" t="str">
        <f>IF(SUM(Data!B77:'Data'!M77)=0,"",STDEV(Data!B77:'Data'!M77)*SQRT(Data!O77/20))</f>
        <v/>
      </c>
      <c r="G74" s="19" t="str">
        <f>IF(F74="","",INT(NORMSINV(Data!C$4/100)*F74+0.5))</f>
        <v/>
      </c>
      <c r="H74" s="19" t="str">
        <f>IF(SUM(Data!B77:'Data'!M77)=0,"",G74/SUM(Data!B77:'Data'!M77)*100/Data!O77*240)</f>
        <v/>
      </c>
      <c r="I74" s="19" t="str">
        <f>IF(SUM(Data!B77:'Data'!M77)=0,"",INT(G74*240/SUM(Data!B77:'Data'!M77)+0.5))</f>
        <v/>
      </c>
    </row>
    <row r="75" spans="1:9">
      <c r="A75">
        <v>70</v>
      </c>
      <c r="B75" s="30" t="str">
        <f t="shared" si="4"/>
        <v/>
      </c>
      <c r="C75" s="30" t="str">
        <f t="shared" si="5"/>
        <v/>
      </c>
      <c r="D75" s="30" t="str">
        <f t="shared" si="6"/>
        <v/>
      </c>
      <c r="F75" s="17" t="str">
        <f>IF(SUM(Data!B78:'Data'!M78)=0,"",STDEV(Data!B78:'Data'!M78)*SQRT(Data!O78/20))</f>
        <v/>
      </c>
      <c r="G75" s="19" t="str">
        <f>IF(F75="","",INT(NORMSINV(Data!C$4/100)*F75+0.5))</f>
        <v/>
      </c>
      <c r="H75" s="19" t="str">
        <f>IF(SUM(Data!B78:'Data'!M78)=0,"",G75/SUM(Data!B78:'Data'!M78)*100/Data!O78*240)</f>
        <v/>
      </c>
      <c r="I75" s="19" t="str">
        <f>IF(SUM(Data!B78:'Data'!M78)=0,"",INT(G75*240/SUM(Data!B78:'Data'!M78)+0.5))</f>
        <v/>
      </c>
    </row>
    <row r="76" spans="1:9">
      <c r="A76">
        <v>71</v>
      </c>
      <c r="B76" s="30" t="str">
        <f t="shared" si="4"/>
        <v/>
      </c>
      <c r="C76" s="30" t="str">
        <f t="shared" si="5"/>
        <v/>
      </c>
      <c r="D76" s="30" t="str">
        <f t="shared" si="6"/>
        <v/>
      </c>
      <c r="F76" s="17" t="str">
        <f>IF(SUM(Data!B79:'Data'!M79)=0,"",STDEV(Data!B79:'Data'!M79)*SQRT(Data!O79/20))</f>
        <v/>
      </c>
      <c r="G76" s="19" t="str">
        <f>IF(F76="","",INT(NORMSINV(Data!C$4/100)*F76+0.5))</f>
        <v/>
      </c>
      <c r="H76" s="19" t="str">
        <f>IF(SUM(Data!B79:'Data'!M79)=0,"",G76/SUM(Data!B79:'Data'!M79)*100/Data!O79*240)</f>
        <v/>
      </c>
      <c r="I76" s="19" t="str">
        <f>IF(SUM(Data!B79:'Data'!M79)=0,"",INT(G76*240/SUM(Data!B79:'Data'!M79)+0.5))</f>
        <v/>
      </c>
    </row>
    <row r="77" spans="1:9">
      <c r="A77">
        <v>72</v>
      </c>
      <c r="B77" s="30" t="str">
        <f t="shared" si="4"/>
        <v/>
      </c>
      <c r="C77" s="30" t="str">
        <f t="shared" si="5"/>
        <v/>
      </c>
      <c r="D77" s="30" t="str">
        <f t="shared" si="6"/>
        <v/>
      </c>
      <c r="F77" s="17" t="str">
        <f>IF(SUM(Data!B80:'Data'!M80)=0,"",STDEV(Data!B80:'Data'!M80)*SQRT(Data!O80/20))</f>
        <v/>
      </c>
      <c r="G77" s="19" t="str">
        <f>IF(F77="","",INT(NORMSINV(Data!C$4/100)*F77+0.5))</f>
        <v/>
      </c>
      <c r="H77" s="19" t="str">
        <f>IF(SUM(Data!B80:'Data'!M80)=0,"",G77/SUM(Data!B80:'Data'!M80)*100/Data!O80*240)</f>
        <v/>
      </c>
      <c r="I77" s="19" t="str">
        <f>IF(SUM(Data!B80:'Data'!M80)=0,"",INT(G77*240/SUM(Data!B80:'Data'!M80)+0.5))</f>
        <v/>
      </c>
    </row>
    <row r="78" spans="1:9">
      <c r="A78">
        <v>73</v>
      </c>
      <c r="B78" s="30" t="str">
        <f t="shared" si="4"/>
        <v/>
      </c>
      <c r="C78" s="30" t="str">
        <f t="shared" si="5"/>
        <v/>
      </c>
      <c r="D78" s="30" t="str">
        <f t="shared" si="6"/>
        <v/>
      </c>
      <c r="F78" s="17" t="str">
        <f>IF(SUM(Data!B81:'Data'!M81)=0,"",STDEV(Data!B81:'Data'!M81)*SQRT(Data!O81/20))</f>
        <v/>
      </c>
      <c r="G78" s="19" t="str">
        <f>IF(F78="","",INT(NORMSINV(Data!C$4/100)*F78+0.5))</f>
        <v/>
      </c>
      <c r="H78" s="19" t="str">
        <f>IF(SUM(Data!B81:'Data'!M81)=0,"",G78/SUM(Data!B81:'Data'!M81)*100/Data!O81*240)</f>
        <v/>
      </c>
      <c r="I78" s="19" t="str">
        <f>IF(SUM(Data!B81:'Data'!M81)=0,"",INT(G78*240/SUM(Data!B81:'Data'!M81)+0.5))</f>
        <v/>
      </c>
    </row>
    <row r="79" spans="1:9">
      <c r="A79">
        <v>74</v>
      </c>
      <c r="B79" s="30" t="str">
        <f t="shared" si="4"/>
        <v/>
      </c>
      <c r="C79" s="30" t="str">
        <f t="shared" si="5"/>
        <v/>
      </c>
      <c r="D79" s="30" t="str">
        <f t="shared" si="6"/>
        <v/>
      </c>
      <c r="F79" s="17" t="str">
        <f>IF(SUM(Data!B82:'Data'!M82)=0,"",STDEV(Data!B82:'Data'!M82)*SQRT(Data!O82/20))</f>
        <v/>
      </c>
      <c r="G79" s="19" t="str">
        <f>IF(F79="","",INT(NORMSINV(Data!C$4/100)*F79+0.5))</f>
        <v/>
      </c>
      <c r="H79" s="19" t="str">
        <f>IF(SUM(Data!B82:'Data'!M82)=0,"",G79/SUM(Data!B82:'Data'!M82)*100/Data!O82*240)</f>
        <v/>
      </c>
      <c r="I79" s="19" t="str">
        <f>IF(SUM(Data!B82:'Data'!M82)=0,"",INT(G79*240/SUM(Data!B82:'Data'!M82)+0.5))</f>
        <v/>
      </c>
    </row>
    <row r="80" spans="1:9">
      <c r="A80">
        <v>75</v>
      </c>
      <c r="B80" s="30" t="str">
        <f t="shared" si="4"/>
        <v/>
      </c>
      <c r="C80" s="30" t="str">
        <f t="shared" si="5"/>
        <v/>
      </c>
      <c r="D80" s="30" t="str">
        <f t="shared" si="6"/>
        <v/>
      </c>
      <c r="F80" s="17" t="str">
        <f>IF(SUM(Data!B83:'Data'!M83)=0,"",STDEV(Data!B83:'Data'!M83)*SQRT(Data!O83/20))</f>
        <v/>
      </c>
      <c r="G80" s="19" t="str">
        <f>IF(F80="","",INT(NORMSINV(Data!C$4/100)*F80+0.5))</f>
        <v/>
      </c>
      <c r="H80" s="19" t="str">
        <f>IF(SUM(Data!B83:'Data'!M83)=0,"",G80/SUM(Data!B83:'Data'!M83)*100/Data!O83*240)</f>
        <v/>
      </c>
      <c r="I80" s="19" t="str">
        <f>IF(SUM(Data!B83:'Data'!M83)=0,"",INT(G80*240/SUM(Data!B83:'Data'!M83)+0.5))</f>
        <v/>
      </c>
    </row>
    <row r="81" spans="1:9">
      <c r="A81">
        <v>76</v>
      </c>
      <c r="B81" s="30" t="str">
        <f t="shared" si="4"/>
        <v/>
      </c>
      <c r="C81" s="30" t="str">
        <f t="shared" si="5"/>
        <v/>
      </c>
      <c r="D81" s="30" t="str">
        <f t="shared" si="6"/>
        <v/>
      </c>
      <c r="F81" s="17" t="str">
        <f>IF(SUM(Data!B84:'Data'!M84)=0,"",STDEV(Data!B84:'Data'!M84)*SQRT(Data!O84/20))</f>
        <v/>
      </c>
      <c r="G81" s="19" t="str">
        <f>IF(F81="","",INT(NORMSINV(Data!C$4/100)*F81+0.5))</f>
        <v/>
      </c>
      <c r="H81" s="19" t="str">
        <f>IF(SUM(Data!B84:'Data'!M84)=0,"",G81/SUM(Data!B84:'Data'!M84)*100/Data!O84*240)</f>
        <v/>
      </c>
      <c r="I81" s="19" t="str">
        <f>IF(SUM(Data!B84:'Data'!M84)=0,"",INT(G81*240/SUM(Data!B84:'Data'!M84)+0.5))</f>
        <v/>
      </c>
    </row>
    <row r="82" spans="1:9">
      <c r="A82">
        <v>77</v>
      </c>
      <c r="B82" s="30" t="str">
        <f t="shared" si="4"/>
        <v/>
      </c>
      <c r="C82" s="30" t="str">
        <f t="shared" si="5"/>
        <v/>
      </c>
      <c r="D82" s="30" t="str">
        <f t="shared" si="6"/>
        <v/>
      </c>
      <c r="F82" s="17" t="str">
        <f>IF(SUM(Data!B85:'Data'!M85)=0,"",STDEV(Data!B85:'Data'!M85)*SQRT(Data!O85/20))</f>
        <v/>
      </c>
      <c r="G82" s="19" t="str">
        <f>IF(F82="","",INT(NORMSINV(Data!C$4/100)*F82+0.5))</f>
        <v/>
      </c>
      <c r="H82" s="19" t="str">
        <f>IF(SUM(Data!B85:'Data'!M85)=0,"",G82/SUM(Data!B85:'Data'!M85)*100/Data!O85*240)</f>
        <v/>
      </c>
      <c r="I82" s="19" t="str">
        <f>IF(SUM(Data!B85:'Data'!M85)=0,"",INT(G82*240/SUM(Data!B85:'Data'!M85)+0.5))</f>
        <v/>
      </c>
    </row>
    <row r="83" spans="1:9">
      <c r="A83">
        <v>78</v>
      </c>
      <c r="B83" s="30" t="str">
        <f t="shared" si="4"/>
        <v/>
      </c>
      <c r="C83" s="30" t="str">
        <f t="shared" si="5"/>
        <v/>
      </c>
      <c r="D83" s="30" t="str">
        <f t="shared" si="6"/>
        <v/>
      </c>
      <c r="F83" s="17" t="str">
        <f>IF(SUM(Data!B86:'Data'!M86)=0,"",STDEV(Data!B86:'Data'!M86)*SQRT(Data!O86/20))</f>
        <v/>
      </c>
      <c r="G83" s="19" t="str">
        <f>IF(F83="","",INT(NORMSINV(Data!C$4/100)*F83+0.5))</f>
        <v/>
      </c>
      <c r="H83" s="19" t="str">
        <f>IF(SUM(Data!B86:'Data'!M86)=0,"",G83/SUM(Data!B86:'Data'!M86)*100/Data!O86*240)</f>
        <v/>
      </c>
      <c r="I83" s="19" t="str">
        <f>IF(SUM(Data!B86:'Data'!M86)=0,"",INT(G83*240/SUM(Data!B86:'Data'!M86)+0.5))</f>
        <v/>
      </c>
    </row>
    <row r="84" spans="1:9">
      <c r="A84">
        <v>79</v>
      </c>
      <c r="B84" s="30" t="str">
        <f t="shared" si="4"/>
        <v/>
      </c>
      <c r="C84" s="30" t="str">
        <f t="shared" si="5"/>
        <v/>
      </c>
      <c r="D84" s="30" t="str">
        <f t="shared" si="6"/>
        <v/>
      </c>
      <c r="F84" s="17" t="str">
        <f>IF(SUM(Data!B87:'Data'!M87)=0,"",STDEV(Data!B87:'Data'!M87)*SQRT(Data!O87/20))</f>
        <v/>
      </c>
      <c r="G84" s="19" t="str">
        <f>IF(F84="","",INT(NORMSINV(Data!C$4/100)*F84+0.5))</f>
        <v/>
      </c>
      <c r="H84" s="19" t="str">
        <f>IF(SUM(Data!B87:'Data'!M87)=0,"",G84/SUM(Data!B87:'Data'!M87)*100/Data!O87*240)</f>
        <v/>
      </c>
      <c r="I84" s="19" t="str">
        <f>IF(SUM(Data!B87:'Data'!M87)=0,"",INT(G84*240/SUM(Data!B87:'Data'!M87)+0.5))</f>
        <v/>
      </c>
    </row>
    <row r="85" spans="1:9">
      <c r="A85">
        <v>80</v>
      </c>
      <c r="B85" s="30" t="str">
        <f t="shared" si="4"/>
        <v/>
      </c>
      <c r="C85" s="30" t="str">
        <f t="shared" si="5"/>
        <v/>
      </c>
      <c r="D85" s="30" t="str">
        <f t="shared" si="6"/>
        <v/>
      </c>
      <c r="F85" s="17" t="str">
        <f>IF(SUM(Data!B88:'Data'!M88)=0,"",STDEV(Data!B88:'Data'!M88)*SQRT(Data!O88/20))</f>
        <v/>
      </c>
      <c r="G85" s="19" t="str">
        <f>IF(F85="","",INT(NORMSINV(Data!C$4/100)*F85+0.5))</f>
        <v/>
      </c>
      <c r="H85" s="19" t="str">
        <f>IF(SUM(Data!B88:'Data'!M88)=0,"",G85/SUM(Data!B88:'Data'!M88)*100/Data!O88*240)</f>
        <v/>
      </c>
      <c r="I85" s="19" t="str">
        <f>IF(SUM(Data!B88:'Data'!M88)=0,"",INT(G85*240/SUM(Data!B88:'Data'!M88)+0.5))</f>
        <v/>
      </c>
    </row>
    <row r="86" spans="1:9">
      <c r="A86">
        <v>81</v>
      </c>
      <c r="B86" s="30" t="str">
        <f t="shared" si="4"/>
        <v/>
      </c>
      <c r="C86" s="30" t="str">
        <f t="shared" si="5"/>
        <v/>
      </c>
      <c r="D86" s="30" t="str">
        <f t="shared" si="6"/>
        <v/>
      </c>
      <c r="F86" s="17" t="str">
        <f>IF(SUM(Data!B89:'Data'!M89)=0,"",STDEV(Data!B89:'Data'!M89)*SQRT(Data!O89/20))</f>
        <v/>
      </c>
      <c r="G86" s="19" t="str">
        <f>IF(F86="","",INT(NORMSINV(Data!C$4/100)*F86+0.5))</f>
        <v/>
      </c>
      <c r="H86" s="19" t="str">
        <f>IF(SUM(Data!B89:'Data'!M89)=0,"",G86/SUM(Data!B89:'Data'!M89)*100/Data!O89*240)</f>
        <v/>
      </c>
      <c r="I86" s="19" t="str">
        <f>IF(SUM(Data!B89:'Data'!M89)=0,"",INT(G86*240/SUM(Data!B89:'Data'!M89)+0.5))</f>
        <v/>
      </c>
    </row>
    <row r="87" spans="1:9">
      <c r="A87">
        <v>82</v>
      </c>
      <c r="B87" s="30" t="str">
        <f t="shared" si="4"/>
        <v/>
      </c>
      <c r="C87" s="30" t="str">
        <f t="shared" si="5"/>
        <v/>
      </c>
      <c r="D87" s="30" t="str">
        <f t="shared" si="6"/>
        <v/>
      </c>
      <c r="F87" s="17" t="str">
        <f>IF(SUM(Data!B90:'Data'!M90)=0,"",STDEV(Data!B90:'Data'!M90)*SQRT(Data!O90/20))</f>
        <v/>
      </c>
      <c r="G87" s="19" t="str">
        <f>IF(F87="","",INT(NORMSINV(Data!C$4/100)*F87+0.5))</f>
        <v/>
      </c>
      <c r="H87" s="19" t="str">
        <f>IF(SUM(Data!B90:'Data'!M90)=0,"",G87/SUM(Data!B90:'Data'!M90)*100/Data!O90*240)</f>
        <v/>
      </c>
      <c r="I87" s="19" t="str">
        <f>IF(SUM(Data!B90:'Data'!M90)=0,"",INT(G87*240/SUM(Data!B90:'Data'!M90)+0.5))</f>
        <v/>
      </c>
    </row>
    <row r="88" spans="1:9">
      <c r="A88">
        <v>83</v>
      </c>
      <c r="B88" s="30" t="str">
        <f t="shared" si="4"/>
        <v/>
      </c>
      <c r="C88" s="30" t="str">
        <f t="shared" si="5"/>
        <v/>
      </c>
      <c r="D88" s="30" t="str">
        <f t="shared" si="6"/>
        <v/>
      </c>
      <c r="F88" s="17" t="str">
        <f>IF(SUM(Data!B91:'Data'!M91)=0,"",STDEV(Data!B91:'Data'!M91)*SQRT(Data!O91/20))</f>
        <v/>
      </c>
      <c r="G88" s="19" t="str">
        <f>IF(F88="","",INT(NORMSINV(Data!C$4/100)*F88+0.5))</f>
        <v/>
      </c>
      <c r="H88" s="19" t="str">
        <f>IF(SUM(Data!B91:'Data'!M91)=0,"",G88/SUM(Data!B91:'Data'!M91)*100/Data!O91*240)</f>
        <v/>
      </c>
      <c r="I88" s="19" t="str">
        <f>IF(SUM(Data!B91:'Data'!M91)=0,"",INT(G88*240/SUM(Data!B91:'Data'!M91)+0.5))</f>
        <v/>
      </c>
    </row>
    <row r="89" spans="1:9">
      <c r="A89">
        <v>84</v>
      </c>
      <c r="B89" s="30" t="str">
        <f t="shared" si="4"/>
        <v/>
      </c>
      <c r="C89" s="30" t="str">
        <f t="shared" si="5"/>
        <v/>
      </c>
      <c r="D89" s="30" t="str">
        <f t="shared" si="6"/>
        <v/>
      </c>
      <c r="F89" s="17" t="str">
        <f>IF(SUM(Data!B92:'Data'!M92)=0,"",STDEV(Data!B92:'Data'!M92)*SQRT(Data!O92/20))</f>
        <v/>
      </c>
      <c r="G89" s="19" t="str">
        <f>IF(F89="","",INT(NORMSINV(Data!C$4/100)*F89+0.5))</f>
        <v/>
      </c>
      <c r="H89" s="19" t="str">
        <f>IF(SUM(Data!B92:'Data'!M92)=0,"",G89/SUM(Data!B92:'Data'!M92)*100/Data!O92*240)</f>
        <v/>
      </c>
      <c r="I89" s="19" t="str">
        <f>IF(SUM(Data!B92:'Data'!M92)=0,"",INT(G89*240/SUM(Data!B92:'Data'!M92)+0.5))</f>
        <v/>
      </c>
    </row>
    <row r="90" spans="1:9">
      <c r="A90">
        <v>85</v>
      </c>
      <c r="B90" s="30" t="str">
        <f t="shared" si="4"/>
        <v/>
      </c>
      <c r="C90" s="30" t="str">
        <f t="shared" si="5"/>
        <v/>
      </c>
      <c r="D90" s="30" t="str">
        <f t="shared" si="6"/>
        <v/>
      </c>
      <c r="F90" s="17" t="str">
        <f>IF(SUM(Data!B93:'Data'!M93)=0,"",STDEV(Data!B93:'Data'!M93)*SQRT(Data!O93/20))</f>
        <v/>
      </c>
      <c r="G90" s="19" t="str">
        <f>IF(F90="","",INT(NORMSINV(Data!C$4/100)*F90+0.5))</f>
        <v/>
      </c>
      <c r="H90" s="19" t="str">
        <f>IF(SUM(Data!B93:'Data'!M93)=0,"",G90/SUM(Data!B93:'Data'!M93)*100/Data!O93*240)</f>
        <v/>
      </c>
      <c r="I90" s="19" t="str">
        <f>IF(SUM(Data!B93:'Data'!M93)=0,"",INT(G90*240/SUM(Data!B93:'Data'!M93)+0.5))</f>
        <v/>
      </c>
    </row>
    <row r="91" spans="1:9">
      <c r="A91">
        <v>86</v>
      </c>
      <c r="B91" s="30" t="str">
        <f t="shared" si="4"/>
        <v/>
      </c>
      <c r="C91" s="30" t="str">
        <f t="shared" si="5"/>
        <v/>
      </c>
      <c r="D91" s="30" t="str">
        <f t="shared" si="6"/>
        <v/>
      </c>
      <c r="F91" s="17" t="str">
        <f>IF(SUM(Data!B94:'Data'!M94)=0,"",STDEV(Data!B94:'Data'!M94)*SQRT(Data!O94/20))</f>
        <v/>
      </c>
      <c r="G91" s="19" t="str">
        <f>IF(F91="","",INT(NORMSINV(Data!C$4/100)*F91+0.5))</f>
        <v/>
      </c>
      <c r="H91" s="19" t="str">
        <f>IF(SUM(Data!B94:'Data'!M94)=0,"",G91/SUM(Data!B94:'Data'!M94)*100/Data!O94*240)</f>
        <v/>
      </c>
      <c r="I91" s="19" t="str">
        <f>IF(SUM(Data!B94:'Data'!M94)=0,"",INT(G91*240/SUM(Data!B94:'Data'!M94)+0.5))</f>
        <v/>
      </c>
    </row>
    <row r="92" spans="1:9">
      <c r="A92">
        <v>87</v>
      </c>
      <c r="B92" s="30" t="str">
        <f t="shared" si="4"/>
        <v/>
      </c>
      <c r="C92" s="30" t="str">
        <f t="shared" si="5"/>
        <v/>
      </c>
      <c r="D92" s="30" t="str">
        <f t="shared" si="6"/>
        <v/>
      </c>
      <c r="F92" s="17" t="str">
        <f>IF(SUM(Data!B95:'Data'!M95)=0,"",STDEV(Data!B95:'Data'!M95)*SQRT(Data!O95/20))</f>
        <v/>
      </c>
      <c r="G92" s="19" t="str">
        <f>IF(F92="","",INT(NORMSINV(Data!C$4/100)*F92+0.5))</f>
        <v/>
      </c>
      <c r="H92" s="19" t="str">
        <f>IF(SUM(Data!B95:'Data'!M95)=0,"",G92/SUM(Data!B95:'Data'!M95)*100/Data!O95*240)</f>
        <v/>
      </c>
      <c r="I92" s="19" t="str">
        <f>IF(SUM(Data!B95:'Data'!M95)=0,"",INT(G92*240/SUM(Data!B95:'Data'!M95)+0.5))</f>
        <v/>
      </c>
    </row>
    <row r="93" spans="1:9">
      <c r="A93">
        <v>88</v>
      </c>
      <c r="B93" s="30" t="str">
        <f t="shared" si="4"/>
        <v/>
      </c>
      <c r="C93" s="30" t="str">
        <f t="shared" si="5"/>
        <v/>
      </c>
      <c r="D93" s="30" t="str">
        <f t="shared" si="6"/>
        <v/>
      </c>
      <c r="F93" s="17" t="str">
        <f>IF(SUM(Data!B96:'Data'!M96)=0,"",STDEV(Data!B96:'Data'!M96)*SQRT(Data!O96/20))</f>
        <v/>
      </c>
      <c r="G93" s="19" t="str">
        <f>IF(F93="","",INT(NORMSINV(Data!C$4/100)*F93+0.5))</f>
        <v/>
      </c>
      <c r="H93" s="19" t="str">
        <f>IF(SUM(Data!B96:'Data'!M96)=0,"",G93/SUM(Data!B96:'Data'!M96)*100/Data!O96*240)</f>
        <v/>
      </c>
      <c r="I93" s="19" t="str">
        <f>IF(SUM(Data!B96:'Data'!M96)=0,"",INT(G93*240/SUM(Data!B96:'Data'!M96)+0.5))</f>
        <v/>
      </c>
    </row>
    <row r="94" spans="1:9">
      <c r="A94">
        <v>89</v>
      </c>
      <c r="B94" s="30" t="str">
        <f t="shared" si="4"/>
        <v/>
      </c>
      <c r="C94" s="30" t="str">
        <f t="shared" si="5"/>
        <v/>
      </c>
      <c r="D94" s="30" t="str">
        <f t="shared" si="6"/>
        <v/>
      </c>
      <c r="F94" s="17" t="str">
        <f>IF(SUM(Data!B97:'Data'!M97)=0,"",STDEV(Data!B97:'Data'!M97)*SQRT(Data!O97/20))</f>
        <v/>
      </c>
      <c r="G94" s="19" t="str">
        <f>IF(F94="","",INT(NORMSINV(Data!C$4/100)*F94+0.5))</f>
        <v/>
      </c>
      <c r="H94" s="19" t="str">
        <f>IF(SUM(Data!B97:'Data'!M97)=0,"",G94/SUM(Data!B97:'Data'!M97)*100/Data!O97*240)</f>
        <v/>
      </c>
      <c r="I94" s="19" t="str">
        <f>IF(SUM(Data!B97:'Data'!M97)=0,"",INT(G94*240/SUM(Data!B97:'Data'!M97)+0.5))</f>
        <v/>
      </c>
    </row>
    <row r="95" spans="1:9">
      <c r="A95">
        <v>90</v>
      </c>
      <c r="B95" s="30" t="str">
        <f t="shared" si="4"/>
        <v/>
      </c>
      <c r="C95" s="30" t="str">
        <f t="shared" si="5"/>
        <v/>
      </c>
      <c r="D95" s="30" t="str">
        <f t="shared" si="6"/>
        <v/>
      </c>
      <c r="F95" s="17" t="str">
        <f>IF(SUM(Data!B98:'Data'!M98)=0,"",STDEV(Data!B98:'Data'!M98)*SQRT(Data!O98/20))</f>
        <v/>
      </c>
      <c r="G95" s="19" t="str">
        <f>IF(F95="","",INT(NORMSINV(Data!C$4/100)*F95+0.5))</f>
        <v/>
      </c>
      <c r="H95" s="19" t="str">
        <f>IF(SUM(Data!B98:'Data'!M98)=0,"",G95/SUM(Data!B98:'Data'!M98)*100/Data!O98*240)</f>
        <v/>
      </c>
      <c r="I95" s="19" t="str">
        <f>IF(SUM(Data!B98:'Data'!M98)=0,"",INT(G95*240/SUM(Data!B98:'Data'!M98)+0.5))</f>
        <v/>
      </c>
    </row>
    <row r="96" spans="1:9">
      <c r="A96">
        <v>91</v>
      </c>
      <c r="B96" s="30" t="str">
        <f t="shared" si="4"/>
        <v/>
      </c>
      <c r="C96" s="30" t="str">
        <f t="shared" si="5"/>
        <v/>
      </c>
      <c r="D96" s="30" t="str">
        <f t="shared" si="6"/>
        <v/>
      </c>
      <c r="F96" s="17" t="str">
        <f>IF(SUM(Data!B99:'Data'!M99)=0,"",STDEV(Data!B99:'Data'!M99)*SQRT(Data!O99/20))</f>
        <v/>
      </c>
      <c r="G96" s="19" t="str">
        <f>IF(F96="","",INT(NORMSINV(Data!C$4/100)*F96+0.5))</f>
        <v/>
      </c>
      <c r="H96" s="19" t="str">
        <f>IF(SUM(Data!B99:'Data'!M99)=0,"",G96/SUM(Data!B99:'Data'!M99)*100/Data!O99*240)</f>
        <v/>
      </c>
      <c r="I96" s="19" t="str">
        <f>IF(SUM(Data!B99:'Data'!M99)=0,"",INT(G96*240/SUM(Data!B99:'Data'!M99)+0.5))</f>
        <v/>
      </c>
    </row>
    <row r="97" spans="1:9">
      <c r="A97">
        <v>92</v>
      </c>
      <c r="B97" s="30" t="str">
        <f t="shared" si="4"/>
        <v/>
      </c>
      <c r="C97" s="30" t="str">
        <f t="shared" si="5"/>
        <v/>
      </c>
      <c r="D97" s="30" t="str">
        <f t="shared" si="6"/>
        <v/>
      </c>
      <c r="F97" s="17" t="str">
        <f>IF(SUM(Data!B100:'Data'!M100)=0,"",STDEV(Data!B100:'Data'!M100)*SQRT(Data!O100/20))</f>
        <v/>
      </c>
      <c r="G97" s="19" t="str">
        <f>IF(F97="","",INT(NORMSINV(Data!C$4/100)*F97+0.5))</f>
        <v/>
      </c>
      <c r="H97" s="19" t="str">
        <f>IF(SUM(Data!B100:'Data'!M100)=0,"",G97/SUM(Data!B100:'Data'!M100)*100/Data!O100*240)</f>
        <v/>
      </c>
      <c r="I97" s="19" t="str">
        <f>IF(SUM(Data!B100:'Data'!M100)=0,"",INT(G97*240/SUM(Data!B100:'Data'!M100)+0.5))</f>
        <v/>
      </c>
    </row>
    <row r="98" spans="1:9">
      <c r="A98">
        <v>93</v>
      </c>
      <c r="B98" s="30" t="str">
        <f t="shared" si="4"/>
        <v/>
      </c>
      <c r="C98" s="30" t="str">
        <f t="shared" si="5"/>
        <v/>
      </c>
      <c r="D98" s="30" t="str">
        <f t="shared" si="6"/>
        <v/>
      </c>
      <c r="F98" s="17" t="str">
        <f>IF(SUM(Data!B101:'Data'!M101)=0,"",STDEV(Data!B101:'Data'!M101)*SQRT(Data!O101/20))</f>
        <v/>
      </c>
      <c r="G98" s="19" t="str">
        <f>IF(F98="","",INT(NORMSINV(Data!C$4/100)*F98+0.5))</f>
        <v/>
      </c>
      <c r="H98" s="19" t="str">
        <f>IF(SUM(Data!B101:'Data'!M101)=0,"",G98/SUM(Data!B101:'Data'!M101)*100/Data!O101*240)</f>
        <v/>
      </c>
      <c r="I98" s="19" t="str">
        <f>IF(SUM(Data!B101:'Data'!M101)=0,"",INT(G98*240/SUM(Data!B101:'Data'!M101)+0.5))</f>
        <v/>
      </c>
    </row>
    <row r="99" spans="1:9">
      <c r="A99">
        <v>94</v>
      </c>
      <c r="B99" s="30" t="str">
        <f t="shared" si="4"/>
        <v/>
      </c>
      <c r="C99" s="30" t="str">
        <f t="shared" si="5"/>
        <v/>
      </c>
      <c r="D99" s="30" t="str">
        <f t="shared" si="6"/>
        <v/>
      </c>
      <c r="F99" s="17" t="str">
        <f>IF(SUM(Data!B102:'Data'!M102)=0,"",STDEV(Data!B102:'Data'!M102)*SQRT(Data!O102/20))</f>
        <v/>
      </c>
      <c r="G99" s="19" t="str">
        <f>IF(F99="","",INT(NORMSINV(Data!C$4/100)*F99+0.5))</f>
        <v/>
      </c>
      <c r="H99" s="19" t="str">
        <f>IF(SUM(Data!B102:'Data'!M102)=0,"",G99/SUM(Data!B102:'Data'!M102)*100/Data!O102*240)</f>
        <v/>
      </c>
      <c r="I99" s="19" t="str">
        <f>IF(SUM(Data!B102:'Data'!M102)=0,"",INT(G99*240/SUM(Data!B102:'Data'!M102)+0.5))</f>
        <v/>
      </c>
    </row>
    <row r="100" spans="1:9">
      <c r="A100">
        <v>95</v>
      </c>
      <c r="B100" s="30" t="str">
        <f t="shared" si="4"/>
        <v/>
      </c>
      <c r="C100" s="30" t="str">
        <f t="shared" si="5"/>
        <v/>
      </c>
      <c r="D100" s="30" t="str">
        <f t="shared" si="6"/>
        <v/>
      </c>
      <c r="F100" s="17" t="str">
        <f>IF(SUM(Data!B103:'Data'!M103)=0,"",STDEV(Data!B103:'Data'!M103)*SQRT(Data!O103/20))</f>
        <v/>
      </c>
      <c r="G100" s="19" t="str">
        <f>IF(F100="","",INT(NORMSINV(Data!C$4/100)*F100+0.5))</f>
        <v/>
      </c>
      <c r="H100" s="19" t="str">
        <f>IF(SUM(Data!B103:'Data'!M103)=0,"",G100/SUM(Data!B103:'Data'!M103)*100/Data!O103*240)</f>
        <v/>
      </c>
      <c r="I100" s="19" t="str">
        <f>IF(SUM(Data!B103:'Data'!M103)=0,"",INT(G100*240/SUM(Data!B103:'Data'!M103)+0.5))</f>
        <v/>
      </c>
    </row>
    <row r="101" spans="1:9">
      <c r="A101">
        <v>96</v>
      </c>
      <c r="B101" s="30" t="str">
        <f t="shared" si="4"/>
        <v/>
      </c>
      <c r="C101" s="30" t="str">
        <f t="shared" si="5"/>
        <v/>
      </c>
      <c r="D101" s="30" t="str">
        <f t="shared" si="6"/>
        <v/>
      </c>
      <c r="F101" s="17" t="str">
        <f>IF(SUM(Data!B104:'Data'!M104)=0,"",STDEV(Data!B104:'Data'!M104)*SQRT(Data!O104/20))</f>
        <v/>
      </c>
      <c r="G101" s="19" t="str">
        <f>IF(F101="","",INT(NORMSINV(Data!C$4/100)*F101+0.5))</f>
        <v/>
      </c>
      <c r="H101" s="19" t="str">
        <f>IF(SUM(Data!B104:'Data'!M104)=0,"",G101/SUM(Data!B104:'Data'!M104)*100/Data!O104*240)</f>
        <v/>
      </c>
      <c r="I101" s="19" t="str">
        <f>IF(SUM(Data!B104:'Data'!M104)=0,"",INT(G101*240/SUM(Data!B104:'Data'!M104)+0.5))</f>
        <v/>
      </c>
    </row>
    <row r="102" spans="1:9">
      <c r="A102">
        <v>97</v>
      </c>
      <c r="B102" s="30" t="str">
        <f t="shared" si="4"/>
        <v/>
      </c>
      <c r="C102" s="30" t="str">
        <f t="shared" si="5"/>
        <v/>
      </c>
      <c r="D102" s="30" t="str">
        <f t="shared" si="6"/>
        <v/>
      </c>
      <c r="F102" s="17" t="str">
        <f>IF(SUM(Data!B105:'Data'!M105)=0,"",STDEV(Data!B105:'Data'!M105)*SQRT(Data!O105/20))</f>
        <v/>
      </c>
      <c r="G102" s="19" t="str">
        <f>IF(F102="","",INT(NORMSINV(Data!C$4/100)*F102+0.5))</f>
        <v/>
      </c>
      <c r="H102" s="19" t="str">
        <f>IF(SUM(Data!B105:'Data'!M105)=0,"",G102/SUM(Data!B105:'Data'!M105)*100/Data!O105*240)</f>
        <v/>
      </c>
      <c r="I102" s="19" t="str">
        <f>IF(SUM(Data!B105:'Data'!M105)=0,"",INT(G102*240/SUM(Data!B105:'Data'!M105)+0.5))</f>
        <v/>
      </c>
    </row>
    <row r="103" spans="1:9">
      <c r="A103">
        <v>98</v>
      </c>
      <c r="B103" s="30" t="str">
        <f t="shared" si="4"/>
        <v/>
      </c>
      <c r="C103" s="30" t="str">
        <f t="shared" si="5"/>
        <v/>
      </c>
      <c r="D103" s="30" t="str">
        <f t="shared" si="6"/>
        <v/>
      </c>
      <c r="F103" s="17" t="str">
        <f>IF(SUM(Data!B106:'Data'!M106)=0,"",STDEV(Data!B106:'Data'!M106)*SQRT(Data!O106/20))</f>
        <v/>
      </c>
      <c r="G103" s="19" t="str">
        <f>IF(F103="","",INT(NORMSINV(Data!C$4/100)*F103+0.5))</f>
        <v/>
      </c>
      <c r="H103" s="19" t="str">
        <f>IF(SUM(Data!B106:'Data'!M106)=0,"",G103/SUM(Data!B106:'Data'!M106)*100/Data!O106*240)</f>
        <v/>
      </c>
      <c r="I103" s="19" t="str">
        <f>IF(SUM(Data!B106:'Data'!M106)=0,"",INT(G103*240/SUM(Data!B106:'Data'!M106)+0.5))</f>
        <v/>
      </c>
    </row>
    <row r="104" spans="1:9">
      <c r="A104">
        <v>99</v>
      </c>
      <c r="B104" s="30" t="str">
        <f t="shared" si="4"/>
        <v/>
      </c>
      <c r="C104" s="30" t="str">
        <f t="shared" si="5"/>
        <v/>
      </c>
      <c r="D104" s="30" t="str">
        <f t="shared" si="6"/>
        <v/>
      </c>
      <c r="F104" s="17" t="str">
        <f>IF(SUM(Data!B107:'Data'!M107)=0,"",STDEV(Data!B107:'Data'!M107)*SQRT(Data!O107/20))</f>
        <v/>
      </c>
      <c r="G104" s="19" t="str">
        <f>IF(F104="","",INT(NORMSINV(Data!C$4/100)*F104+0.5))</f>
        <v/>
      </c>
      <c r="H104" s="19" t="str">
        <f>IF(SUM(Data!B107:'Data'!M107)=0,"",G104/SUM(Data!B107:'Data'!M107)*100/Data!O107*240)</f>
        <v/>
      </c>
      <c r="I104" s="19" t="str">
        <f>IF(SUM(Data!B107:'Data'!M107)=0,"",INT(G104*240/SUM(Data!B107:'Data'!M107)+0.5))</f>
        <v/>
      </c>
    </row>
    <row r="105" spans="1:9">
      <c r="A105">
        <v>100</v>
      </c>
      <c r="B105" s="30" t="str">
        <f t="shared" si="4"/>
        <v/>
      </c>
      <c r="C105" s="30" t="str">
        <f t="shared" si="5"/>
        <v/>
      </c>
      <c r="D105" s="30" t="str">
        <f t="shared" si="6"/>
        <v/>
      </c>
      <c r="F105" s="17" t="str">
        <f>IF(SUM(Data!B108:'Data'!M108)=0,"",STDEV(Data!B108:'Data'!M108)*SQRT(Data!O108/20))</f>
        <v/>
      </c>
      <c r="G105" s="19" t="str">
        <f>IF(F105="","",INT(NORMSINV(Data!C$4/100)*F105+0.5))</f>
        <v/>
      </c>
      <c r="H105" s="19" t="str">
        <f>IF(SUM(Data!B108:'Data'!M108)=0,"",G105/SUM(Data!B108:'Data'!M108)*100/Data!O108*240)</f>
        <v/>
      </c>
      <c r="I105" s="19" t="str">
        <f>IF(SUM(Data!B108:'Data'!M108)=0,"",INT(G105*240/SUM(Data!B108:'Data'!M108)+0.5))</f>
        <v/>
      </c>
    </row>
    <row r="106" spans="1:9">
      <c r="B106" s="30"/>
      <c r="C106" s="30"/>
      <c r="D106" s="30"/>
      <c r="F106" s="17"/>
      <c r="G106" s="19"/>
      <c r="H106" s="19"/>
      <c r="I106" s="19"/>
    </row>
    <row r="107" spans="1:9">
      <c r="B107" s="30"/>
      <c r="C107" s="30"/>
      <c r="D107" s="30"/>
      <c r="F107" s="17"/>
      <c r="G107" s="19"/>
      <c r="H107" s="19"/>
      <c r="I107" s="19"/>
    </row>
    <row r="108" spans="1:9">
      <c r="B108" s="30"/>
      <c r="C108" s="30"/>
      <c r="D108" s="30"/>
      <c r="F108" s="17"/>
      <c r="G108" s="19"/>
      <c r="H108" s="19"/>
      <c r="I108" s="19"/>
    </row>
    <row r="109" spans="1:9">
      <c r="B109" s="30"/>
      <c r="C109" s="30"/>
      <c r="D109" s="30"/>
      <c r="F109" s="17"/>
      <c r="G109" s="19"/>
      <c r="H109" s="19"/>
      <c r="I109" s="19"/>
    </row>
    <row r="110" spans="1:9">
      <c r="B110" s="30"/>
      <c r="C110" s="30"/>
      <c r="D110" s="30"/>
      <c r="F110" s="17"/>
      <c r="G110" s="19"/>
      <c r="H110" s="19"/>
      <c r="I110" s="19"/>
    </row>
    <row r="111" spans="1:9">
      <c r="B111" s="30"/>
      <c r="C111" s="30"/>
      <c r="D111" s="30"/>
      <c r="F111" s="17"/>
      <c r="G111" s="19"/>
      <c r="H111" s="19"/>
      <c r="I111" s="19"/>
    </row>
    <row r="112" spans="1:9">
      <c r="B112" s="30"/>
      <c r="C112" s="30"/>
      <c r="D112" s="30"/>
      <c r="F112" s="17"/>
      <c r="G112" s="19"/>
      <c r="H112" s="19"/>
      <c r="I112" s="19"/>
    </row>
    <row r="113" spans="2:9">
      <c r="B113" s="30"/>
      <c r="C113" s="30"/>
      <c r="D113" s="30"/>
      <c r="F113" s="17"/>
      <c r="G113" s="19"/>
      <c r="H113" s="19"/>
      <c r="I113" s="19"/>
    </row>
    <row r="114" spans="2:9">
      <c r="B114" s="30"/>
      <c r="C114" s="30"/>
      <c r="D114" s="30"/>
      <c r="F114" s="17"/>
      <c r="G114" s="19"/>
      <c r="H114" s="19"/>
      <c r="I114" s="19"/>
    </row>
    <row r="115" spans="2:9">
      <c r="B115" s="30"/>
      <c r="C115" s="30"/>
      <c r="D115" s="30"/>
      <c r="F115" s="17"/>
      <c r="G115" s="19"/>
      <c r="H115" s="19"/>
      <c r="I115" s="19"/>
    </row>
    <row r="116" spans="2:9">
      <c r="B116" s="30"/>
      <c r="C116" s="30"/>
      <c r="D116" s="30"/>
      <c r="F116" s="17"/>
      <c r="G116" s="19"/>
      <c r="H116" s="19"/>
      <c r="I116" s="19"/>
    </row>
    <row r="117" spans="2:9">
      <c r="B117" s="30"/>
      <c r="C117" s="30"/>
      <c r="D117" s="30"/>
      <c r="F117" s="17"/>
      <c r="G117" s="19"/>
      <c r="H117" s="19"/>
      <c r="I117" s="19"/>
    </row>
    <row r="118" spans="2:9">
      <c r="B118" s="30"/>
      <c r="C118" s="30"/>
      <c r="D118" s="30"/>
      <c r="F118" s="17"/>
      <c r="G118" s="19"/>
      <c r="H118" s="19"/>
      <c r="I118" s="19"/>
    </row>
    <row r="119" spans="2:9">
      <c r="B119" s="30"/>
      <c r="C119" s="30"/>
      <c r="D119" s="30"/>
      <c r="F119" s="17"/>
      <c r="G119" s="19"/>
      <c r="H119" s="19"/>
      <c r="I119" s="19"/>
    </row>
    <row r="120" spans="2:9">
      <c r="B120" s="30"/>
      <c r="C120" s="30"/>
      <c r="D120" s="30"/>
      <c r="F120" s="17"/>
      <c r="G120" s="19"/>
      <c r="H120" s="19"/>
      <c r="I120" s="19"/>
    </row>
    <row r="121" spans="2:9">
      <c r="B121" s="30"/>
      <c r="C121" s="30"/>
      <c r="D121" s="30"/>
      <c r="F121" s="17"/>
      <c r="G121" s="19"/>
      <c r="H121" s="19"/>
      <c r="I121" s="19"/>
    </row>
    <row r="122" spans="2:9">
      <c r="B122" s="30"/>
      <c r="C122" s="30"/>
      <c r="D122" s="30"/>
      <c r="F122" s="17"/>
      <c r="G122" s="19"/>
      <c r="H122" s="19"/>
      <c r="I122" s="19"/>
    </row>
    <row r="123" spans="2:9">
      <c r="B123" s="30"/>
      <c r="C123" s="30"/>
      <c r="D123" s="30"/>
      <c r="F123" s="17"/>
      <c r="G123" s="19"/>
      <c r="H123" s="19"/>
      <c r="I123" s="19"/>
    </row>
    <row r="124" spans="2:9">
      <c r="B124" s="30"/>
      <c r="C124" s="30"/>
      <c r="D124" s="30"/>
      <c r="F124" s="17"/>
      <c r="G124" s="19"/>
      <c r="H124" s="19"/>
      <c r="I124" s="19"/>
    </row>
    <row r="125" spans="2:9">
      <c r="B125" s="30"/>
      <c r="C125" s="30"/>
      <c r="D125" s="30"/>
      <c r="F125" s="17"/>
      <c r="G125" s="19"/>
      <c r="H125" s="19"/>
      <c r="I125" s="19"/>
    </row>
    <row r="126" spans="2:9">
      <c r="B126" s="30"/>
      <c r="C126" s="30"/>
      <c r="D126" s="30"/>
      <c r="F126" s="17"/>
      <c r="G126" s="19"/>
      <c r="H126" s="19"/>
      <c r="I126" s="19"/>
    </row>
    <row r="127" spans="2:9">
      <c r="B127" s="30"/>
      <c r="C127" s="30"/>
      <c r="D127" s="30"/>
      <c r="F127" s="17"/>
      <c r="G127" s="19"/>
      <c r="H127" s="19"/>
      <c r="I127" s="19"/>
    </row>
    <row r="128" spans="2:9">
      <c r="B128" s="30"/>
      <c r="C128" s="30"/>
      <c r="D128" s="30"/>
      <c r="F128" s="17"/>
      <c r="G128" s="19"/>
      <c r="H128" s="19"/>
      <c r="I128" s="19"/>
    </row>
    <row r="129" spans="2:9">
      <c r="B129" s="30"/>
      <c r="C129" s="30"/>
      <c r="D129" s="30"/>
      <c r="F129" s="17"/>
      <c r="G129" s="19"/>
      <c r="H129" s="19"/>
      <c r="I129" s="19"/>
    </row>
    <row r="130" spans="2:9">
      <c r="B130" s="30"/>
      <c r="C130" s="30"/>
      <c r="D130" s="30"/>
      <c r="F130" s="17"/>
      <c r="G130" s="19"/>
      <c r="H130" s="19"/>
      <c r="I130" s="19"/>
    </row>
    <row r="131" spans="2:9">
      <c r="B131" s="30"/>
      <c r="C131" s="30"/>
      <c r="D131" s="30"/>
      <c r="F131" s="17"/>
      <c r="G131" s="19"/>
      <c r="H131" s="19"/>
      <c r="I131" s="19"/>
    </row>
    <row r="132" spans="2:9">
      <c r="B132" s="30"/>
      <c r="C132" s="30"/>
      <c r="D132" s="30"/>
      <c r="F132" s="17"/>
      <c r="G132" s="19"/>
      <c r="H132" s="19"/>
      <c r="I132" s="19"/>
    </row>
    <row r="133" spans="2:9">
      <c r="B133" s="30"/>
      <c r="C133" s="30"/>
      <c r="D133" s="30"/>
      <c r="F133" s="17"/>
      <c r="G133" s="19"/>
      <c r="H133" s="19"/>
      <c r="I133" s="19"/>
    </row>
    <row r="134" spans="2:9">
      <c r="B134" s="30"/>
      <c r="C134" s="30"/>
      <c r="D134" s="30"/>
      <c r="F134" s="17"/>
      <c r="G134" s="19"/>
      <c r="H134" s="19"/>
      <c r="I134" s="19"/>
    </row>
    <row r="135" spans="2:9">
      <c r="B135" s="30"/>
      <c r="C135" s="30"/>
      <c r="D135" s="30"/>
      <c r="F135" s="17"/>
      <c r="G135" s="19"/>
      <c r="H135" s="19"/>
      <c r="I135" s="19"/>
    </row>
    <row r="136" spans="2:9">
      <c r="B136" s="30"/>
      <c r="C136" s="30"/>
      <c r="D136" s="30"/>
      <c r="F136" s="17"/>
      <c r="G136" s="19"/>
      <c r="H136" s="19"/>
      <c r="I136" s="19"/>
    </row>
    <row r="137" spans="2:9">
      <c r="B137" s="30"/>
      <c r="C137" s="30"/>
      <c r="D137" s="30"/>
      <c r="F137" s="17"/>
      <c r="G137" s="19"/>
      <c r="H137" s="19"/>
      <c r="I137" s="19"/>
    </row>
    <row r="138" spans="2:9">
      <c r="B138" s="30"/>
      <c r="C138" s="30"/>
      <c r="D138" s="30"/>
      <c r="F138" s="17"/>
      <c r="G138" s="19"/>
      <c r="H138" s="19"/>
      <c r="I138" s="19"/>
    </row>
    <row r="139" spans="2:9">
      <c r="B139" s="30"/>
      <c r="C139" s="30"/>
      <c r="D139" s="30"/>
      <c r="F139" s="17"/>
      <c r="G139" s="19"/>
      <c r="H139" s="19"/>
      <c r="I139" s="19"/>
    </row>
    <row r="140" spans="2:9">
      <c r="B140" s="30"/>
      <c r="C140" s="30"/>
      <c r="D140" s="30"/>
      <c r="F140" s="17"/>
      <c r="G140" s="19"/>
      <c r="H140" s="19"/>
      <c r="I140" s="19"/>
    </row>
    <row r="141" spans="2:9">
      <c r="B141" s="30"/>
      <c r="C141" s="30"/>
      <c r="D141" s="30"/>
      <c r="F141" s="17"/>
      <c r="G141" s="19"/>
      <c r="H141" s="19"/>
      <c r="I141" s="19"/>
    </row>
    <row r="142" spans="2:9">
      <c r="B142" s="30"/>
      <c r="C142" s="30"/>
      <c r="D142" s="30"/>
      <c r="F142" s="17"/>
      <c r="G142" s="19"/>
      <c r="H142" s="19"/>
      <c r="I142" s="19"/>
    </row>
    <row r="143" spans="2:9">
      <c r="B143" s="30"/>
      <c r="C143" s="30"/>
      <c r="D143" s="30"/>
      <c r="F143" s="17"/>
      <c r="G143" s="19"/>
      <c r="H143" s="19"/>
      <c r="I143" s="19"/>
    </row>
    <row r="144" spans="2:9">
      <c r="B144" s="30"/>
      <c r="C144" s="30"/>
      <c r="D144" s="30"/>
      <c r="F144" s="17"/>
      <c r="G144" s="19"/>
      <c r="H144" s="19"/>
      <c r="I144" s="19"/>
    </row>
    <row r="145" spans="2:9">
      <c r="B145" s="30"/>
      <c r="C145" s="30"/>
      <c r="D145" s="30"/>
      <c r="F145" s="17"/>
      <c r="G145" s="19"/>
      <c r="H145" s="19"/>
      <c r="I145" s="19"/>
    </row>
    <row r="146" spans="2:9">
      <c r="B146" s="30"/>
      <c r="C146" s="30"/>
      <c r="D146" s="30"/>
      <c r="F146" s="17"/>
      <c r="G146" s="19"/>
      <c r="H146" s="19"/>
      <c r="I146" s="19"/>
    </row>
    <row r="147" spans="2:9">
      <c r="B147" s="30"/>
      <c r="C147" s="30"/>
      <c r="D147" s="30"/>
      <c r="F147" s="17"/>
      <c r="G147" s="19"/>
      <c r="H147" s="19"/>
      <c r="I147" s="19"/>
    </row>
    <row r="148" spans="2:9">
      <c r="B148" s="30"/>
      <c r="C148" s="30"/>
      <c r="D148" s="30"/>
      <c r="F148" s="17"/>
      <c r="G148" s="19"/>
      <c r="H148" s="19"/>
      <c r="I148" s="19"/>
    </row>
    <row r="149" spans="2:9">
      <c r="B149" s="30"/>
      <c r="C149" s="30"/>
      <c r="D149" s="30"/>
      <c r="F149" s="17"/>
      <c r="G149" s="19"/>
      <c r="H149" s="19"/>
      <c r="I149" s="19"/>
    </row>
    <row r="150" spans="2:9">
      <c r="B150" s="30"/>
      <c r="C150" s="30"/>
      <c r="D150" s="30"/>
      <c r="F150" s="17"/>
      <c r="G150" s="19"/>
      <c r="H150" s="19"/>
      <c r="I150" s="19"/>
    </row>
    <row r="151" spans="2:9">
      <c r="B151" s="30"/>
      <c r="C151" s="30"/>
      <c r="D151" s="30"/>
      <c r="F151" s="17"/>
      <c r="G151" s="19"/>
      <c r="H151" s="19"/>
      <c r="I151" s="19"/>
    </row>
    <row r="152" spans="2:9">
      <c r="B152" s="30"/>
      <c r="C152" s="30"/>
      <c r="D152" s="30"/>
      <c r="F152" s="17"/>
      <c r="G152" s="19"/>
      <c r="H152" s="19"/>
      <c r="I152" s="19"/>
    </row>
    <row r="153" spans="2:9">
      <c r="B153" s="30"/>
      <c r="C153" s="30"/>
      <c r="D153" s="30"/>
      <c r="F153" s="17"/>
      <c r="G153" s="19"/>
      <c r="H153" s="19"/>
      <c r="I153" s="19"/>
    </row>
    <row r="154" spans="2:9">
      <c r="B154" s="30"/>
      <c r="C154" s="30"/>
      <c r="D154" s="30"/>
      <c r="F154" s="17"/>
      <c r="G154" s="19"/>
      <c r="H154" s="19"/>
      <c r="I154" s="19"/>
    </row>
    <row r="155" spans="2:9">
      <c r="B155" s="30"/>
      <c r="C155" s="30"/>
      <c r="D155" s="30"/>
      <c r="F155" s="17"/>
      <c r="G155" s="19"/>
      <c r="H155" s="19"/>
      <c r="I155" s="19"/>
    </row>
    <row r="156" spans="2:9">
      <c r="B156" s="30"/>
      <c r="C156" s="30"/>
      <c r="D156" s="30"/>
      <c r="F156" s="17"/>
      <c r="G156" s="19"/>
      <c r="H156" s="19"/>
      <c r="I156" s="19"/>
    </row>
    <row r="157" spans="2:9">
      <c r="B157" s="30"/>
      <c r="C157" s="30"/>
      <c r="D157" s="30"/>
      <c r="F157" s="17"/>
      <c r="G157" s="19"/>
      <c r="H157" s="19"/>
      <c r="I157" s="19"/>
    </row>
    <row r="158" spans="2:9">
      <c r="B158" s="30"/>
      <c r="C158" s="30"/>
      <c r="D158" s="30"/>
      <c r="F158" s="17"/>
      <c r="G158" s="19"/>
      <c r="H158" s="19"/>
      <c r="I158" s="19"/>
    </row>
    <row r="159" spans="2:9">
      <c r="B159" s="30"/>
      <c r="C159" s="30"/>
      <c r="D159" s="30"/>
      <c r="F159" s="17"/>
      <c r="G159" s="19"/>
      <c r="H159" s="19"/>
      <c r="I159" s="19"/>
    </row>
    <row r="160" spans="2:9">
      <c r="B160" s="30"/>
      <c r="C160" s="30"/>
      <c r="D160" s="30"/>
      <c r="F160" s="17"/>
      <c r="G160" s="19"/>
      <c r="H160" s="19"/>
      <c r="I160" s="19"/>
    </row>
    <row r="161" spans="2:9">
      <c r="B161" s="30"/>
      <c r="C161" s="30"/>
      <c r="D161" s="30"/>
      <c r="F161" s="17"/>
      <c r="G161" s="19"/>
      <c r="H161" s="19"/>
      <c r="I161" s="19"/>
    </row>
    <row r="162" spans="2:9">
      <c r="B162" s="30"/>
      <c r="C162" s="30"/>
      <c r="D162" s="30"/>
      <c r="F162" s="17"/>
      <c r="G162" s="19"/>
      <c r="H162" s="19"/>
      <c r="I162" s="19"/>
    </row>
    <row r="163" spans="2:9">
      <c r="B163" s="30"/>
      <c r="C163" s="30"/>
      <c r="D163" s="30"/>
      <c r="F163" s="17"/>
      <c r="G163" s="19"/>
      <c r="H163" s="19"/>
      <c r="I163" s="19"/>
    </row>
    <row r="164" spans="2:9">
      <c r="B164" s="30"/>
      <c r="C164" s="30"/>
      <c r="D164" s="30"/>
      <c r="F164" s="17"/>
      <c r="G164" s="19"/>
      <c r="H164" s="19"/>
      <c r="I164" s="19"/>
    </row>
    <row r="165" spans="2:9">
      <c r="B165" s="30"/>
      <c r="C165" s="30"/>
      <c r="D165" s="30"/>
      <c r="F165" s="17"/>
      <c r="G165" s="19"/>
      <c r="H165" s="19"/>
      <c r="I165" s="19"/>
    </row>
    <row r="166" spans="2:9">
      <c r="B166" s="30"/>
      <c r="C166" s="30"/>
      <c r="D166" s="30"/>
      <c r="F166" s="17"/>
      <c r="G166" s="19"/>
      <c r="H166" s="19"/>
      <c r="I166" s="19"/>
    </row>
    <row r="167" spans="2:9">
      <c r="B167" s="30"/>
      <c r="C167" s="30"/>
      <c r="D167" s="30"/>
      <c r="F167" s="17"/>
      <c r="G167" s="19"/>
      <c r="H167" s="19"/>
      <c r="I167" s="19"/>
    </row>
    <row r="168" spans="2:9">
      <c r="B168" s="30"/>
      <c r="C168" s="30"/>
      <c r="D168" s="30"/>
      <c r="F168" s="17"/>
      <c r="G168" s="19"/>
      <c r="H168" s="19"/>
      <c r="I168" s="19"/>
    </row>
    <row r="169" spans="2:9">
      <c r="B169" s="30"/>
      <c r="C169" s="30"/>
      <c r="D169" s="30"/>
      <c r="F169" s="17"/>
      <c r="G169" s="19"/>
      <c r="H169" s="19"/>
      <c r="I169" s="19"/>
    </row>
    <row r="170" spans="2:9">
      <c r="B170" s="30"/>
      <c r="C170" s="30"/>
      <c r="D170" s="30"/>
      <c r="F170" s="17"/>
      <c r="G170" s="19"/>
      <c r="H170" s="19"/>
      <c r="I170" s="19"/>
    </row>
    <row r="171" spans="2:9">
      <c r="B171" s="30"/>
      <c r="C171" s="30"/>
      <c r="D171" s="30"/>
      <c r="F171" s="17"/>
      <c r="G171" s="19"/>
      <c r="H171" s="19"/>
      <c r="I171" s="19"/>
    </row>
    <row r="172" spans="2:9">
      <c r="B172" s="30"/>
      <c r="C172" s="30"/>
      <c r="D172" s="30"/>
      <c r="F172" s="17"/>
      <c r="G172" s="19"/>
      <c r="H172" s="19"/>
      <c r="I172" s="19"/>
    </row>
    <row r="173" spans="2:9">
      <c r="B173" s="30"/>
      <c r="C173" s="30"/>
      <c r="D173" s="30"/>
      <c r="F173" s="17"/>
      <c r="G173" s="19"/>
      <c r="H173" s="19"/>
      <c r="I173" s="19"/>
    </row>
    <row r="174" spans="2:9">
      <c r="B174" s="30"/>
      <c r="C174" s="30"/>
      <c r="D174" s="30"/>
      <c r="F174" s="17"/>
      <c r="G174" s="19"/>
      <c r="H174" s="19"/>
      <c r="I174" s="19"/>
    </row>
    <row r="175" spans="2:9">
      <c r="B175" s="30"/>
      <c r="C175" s="30"/>
      <c r="D175" s="30"/>
      <c r="F175" s="17"/>
      <c r="G175" s="19"/>
      <c r="H175" s="19"/>
      <c r="I175" s="19"/>
    </row>
    <row r="176" spans="2:9">
      <c r="B176" s="30"/>
      <c r="C176" s="30"/>
      <c r="D176" s="30"/>
      <c r="F176" s="17"/>
      <c r="G176" s="19"/>
      <c r="H176" s="19"/>
      <c r="I176" s="19"/>
    </row>
    <row r="177" spans="2:9">
      <c r="B177" s="30"/>
      <c r="C177" s="30"/>
      <c r="D177" s="30"/>
      <c r="F177" s="17"/>
      <c r="G177" s="19"/>
      <c r="H177" s="19"/>
      <c r="I177" s="19"/>
    </row>
    <row r="178" spans="2:9">
      <c r="B178" s="30"/>
      <c r="C178" s="30"/>
      <c r="D178" s="30"/>
      <c r="F178" s="17"/>
      <c r="G178" s="19"/>
      <c r="H178" s="19"/>
      <c r="I178" s="19"/>
    </row>
    <row r="179" spans="2:9">
      <c r="B179" s="30"/>
      <c r="C179" s="30"/>
      <c r="D179" s="30"/>
      <c r="F179" s="17"/>
      <c r="G179" s="19"/>
      <c r="H179" s="19"/>
      <c r="I179" s="19"/>
    </row>
    <row r="180" spans="2:9">
      <c r="B180" s="30"/>
      <c r="C180" s="30"/>
      <c r="D180" s="30"/>
      <c r="F180" s="17"/>
      <c r="G180" s="19"/>
      <c r="H180" s="19"/>
      <c r="I180" s="19"/>
    </row>
    <row r="181" spans="2:9">
      <c r="B181" s="30"/>
      <c r="C181" s="30"/>
      <c r="D181" s="30"/>
      <c r="F181" s="17"/>
      <c r="G181" s="19"/>
      <c r="H181" s="19"/>
      <c r="I181" s="19"/>
    </row>
    <row r="182" spans="2:9">
      <c r="B182" s="30"/>
      <c r="C182" s="30"/>
      <c r="D182" s="30"/>
      <c r="F182" s="17"/>
      <c r="G182" s="19"/>
      <c r="H182" s="19"/>
      <c r="I182" s="19"/>
    </row>
    <row r="183" spans="2:9">
      <c r="B183" s="30"/>
      <c r="C183" s="30"/>
      <c r="D183" s="30"/>
      <c r="F183" s="17"/>
      <c r="G183" s="19"/>
      <c r="H183" s="19"/>
      <c r="I183" s="19"/>
    </row>
    <row r="184" spans="2:9">
      <c r="B184" s="30"/>
      <c r="C184" s="30"/>
      <c r="D184" s="30"/>
      <c r="F184" s="17"/>
      <c r="G184" s="19"/>
      <c r="H184" s="19"/>
      <c r="I184" s="19"/>
    </row>
    <row r="185" spans="2:9">
      <c r="B185" s="30"/>
      <c r="C185" s="30"/>
      <c r="D185" s="30"/>
      <c r="F185" s="17"/>
      <c r="G185" s="19"/>
      <c r="H185" s="19"/>
      <c r="I185" s="19"/>
    </row>
    <row r="186" spans="2:9">
      <c r="B186" s="30"/>
      <c r="C186" s="30"/>
      <c r="D186" s="30"/>
      <c r="F186" s="17"/>
      <c r="G186" s="19"/>
      <c r="H186" s="19"/>
      <c r="I186" s="19"/>
    </row>
    <row r="187" spans="2:9">
      <c r="B187" s="30"/>
      <c r="C187" s="30"/>
      <c r="D187" s="30"/>
      <c r="F187" s="17"/>
      <c r="G187" s="19"/>
      <c r="H187" s="19"/>
      <c r="I187" s="19"/>
    </row>
    <row r="188" spans="2:9">
      <c r="B188" s="30"/>
      <c r="C188" s="30"/>
      <c r="D188" s="30"/>
      <c r="F188" s="17"/>
      <c r="G188" s="19"/>
      <c r="H188" s="19"/>
      <c r="I188" s="19"/>
    </row>
    <row r="189" spans="2:9">
      <c r="B189" s="30"/>
      <c r="C189" s="30"/>
      <c r="D189" s="30"/>
      <c r="F189" s="17"/>
      <c r="G189" s="19"/>
      <c r="H189" s="19"/>
      <c r="I189" s="19"/>
    </row>
    <row r="190" spans="2:9">
      <c r="B190" s="30"/>
      <c r="C190" s="30"/>
      <c r="D190" s="30"/>
      <c r="F190" s="17"/>
      <c r="G190" s="19"/>
      <c r="H190" s="19"/>
      <c r="I190" s="19"/>
    </row>
    <row r="191" spans="2:9">
      <c r="B191" s="30"/>
      <c r="C191" s="30"/>
      <c r="D191" s="30"/>
      <c r="F191" s="17"/>
      <c r="G191" s="19"/>
      <c r="H191" s="19"/>
      <c r="I191" s="19"/>
    </row>
    <row r="192" spans="2:9">
      <c r="B192" s="30"/>
      <c r="C192" s="30"/>
      <c r="D192" s="30"/>
      <c r="F192" s="17"/>
      <c r="G192" s="19"/>
      <c r="H192" s="19"/>
      <c r="I192" s="19"/>
    </row>
    <row r="193" spans="2:9">
      <c r="B193" s="30"/>
      <c r="C193" s="30"/>
      <c r="D193" s="30"/>
      <c r="F193" s="17"/>
      <c r="G193" s="19"/>
      <c r="H193" s="19"/>
      <c r="I193" s="19"/>
    </row>
    <row r="194" spans="2:9">
      <c r="B194" s="30"/>
      <c r="C194" s="30"/>
      <c r="D194" s="30"/>
      <c r="F194" s="17"/>
      <c r="G194" s="19"/>
      <c r="H194" s="19"/>
      <c r="I194" s="19"/>
    </row>
    <row r="195" spans="2:9">
      <c r="B195" s="30"/>
      <c r="C195" s="30"/>
      <c r="D195" s="30"/>
      <c r="F195" s="17"/>
      <c r="G195" s="19"/>
      <c r="H195" s="19"/>
      <c r="I195" s="19"/>
    </row>
    <row r="196" spans="2:9">
      <c r="B196" s="30"/>
      <c r="C196" s="30"/>
      <c r="D196" s="30"/>
      <c r="F196" s="17"/>
      <c r="G196" s="19"/>
      <c r="H196" s="19"/>
      <c r="I196" s="19"/>
    </row>
    <row r="197" spans="2:9">
      <c r="B197" s="30"/>
      <c r="C197" s="30"/>
      <c r="D197" s="30"/>
      <c r="F197" s="17"/>
      <c r="G197" s="19"/>
      <c r="H197" s="19"/>
      <c r="I197" s="19"/>
    </row>
    <row r="198" spans="2:9">
      <c r="B198" s="30"/>
      <c r="C198" s="30"/>
      <c r="D198" s="30"/>
      <c r="F198" s="17"/>
      <c r="G198" s="19"/>
      <c r="H198" s="19"/>
      <c r="I198" s="19"/>
    </row>
    <row r="199" spans="2:9">
      <c r="B199" s="30"/>
      <c r="C199" s="30"/>
      <c r="D199" s="30"/>
      <c r="F199" s="17"/>
      <c r="G199" s="19"/>
      <c r="H199" s="19"/>
      <c r="I199" s="19"/>
    </row>
    <row r="200" spans="2:9">
      <c r="B200" s="30"/>
      <c r="C200" s="30"/>
      <c r="D200" s="30"/>
      <c r="F200" s="17"/>
      <c r="G200" s="19"/>
      <c r="H200" s="19"/>
      <c r="I200" s="19"/>
    </row>
    <row r="201" spans="2:9">
      <c r="B201" s="30"/>
      <c r="C201" s="30"/>
      <c r="D201" s="30"/>
      <c r="F201" s="17"/>
      <c r="G201" s="19"/>
      <c r="H201" s="19"/>
      <c r="I201" s="19"/>
    </row>
    <row r="202" spans="2:9">
      <c r="B202" s="30"/>
      <c r="C202" s="30"/>
      <c r="D202" s="30"/>
      <c r="F202" s="17"/>
      <c r="G202" s="19"/>
      <c r="H202" s="19"/>
      <c r="I202" s="19"/>
    </row>
    <row r="203" spans="2:9">
      <c r="B203" s="30"/>
      <c r="C203" s="30"/>
      <c r="D203" s="30"/>
      <c r="F203" s="17"/>
      <c r="G203" s="19"/>
      <c r="H203" s="19"/>
      <c r="I203" s="19"/>
    </row>
    <row r="204" spans="2:9">
      <c r="B204" s="30"/>
      <c r="C204" s="30"/>
      <c r="D204" s="30"/>
      <c r="F204" s="17"/>
      <c r="G204" s="19"/>
      <c r="H204" s="19"/>
      <c r="I204" s="19"/>
    </row>
    <row r="205" spans="2:9">
      <c r="B205" s="30"/>
      <c r="C205" s="30"/>
      <c r="D205" s="30"/>
      <c r="F205" s="17"/>
      <c r="G205" s="19"/>
      <c r="H205" s="19"/>
      <c r="I205"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2014-12-16T12:48:53Z</dcterms:modified>
</cp:coreProperties>
</file>