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60" windowWidth="20730" windowHeight="11760"/>
  </bookViews>
  <sheets>
    <sheet name="Anvisningar" sheetId="4" r:id="rId1"/>
    <sheet name="Data" sheetId="2" r:id="rId2"/>
    <sheet name="Resultat" sheetId="3" r:id="rId3"/>
  </sheets>
  <calcPr calcId="125725"/>
</workbook>
</file>

<file path=xl/calcChain.xml><?xml version="1.0" encoding="utf-8"?>
<calcChain xmlns="http://schemas.openxmlformats.org/spreadsheetml/2006/main">
  <c r="AY7" i="3"/>
  <c r="AZ7" s="1"/>
  <c r="C7" s="1"/>
  <c r="AY8"/>
  <c r="AZ8" s="1"/>
  <c r="C8" s="1"/>
  <c r="AY9"/>
  <c r="AZ9" s="1"/>
  <c r="C9" s="1"/>
  <c r="AY10"/>
  <c r="AZ10" s="1"/>
  <c r="C10" s="1"/>
  <c r="AY11"/>
  <c r="AZ11" s="1"/>
  <c r="C11" s="1"/>
  <c r="BA11"/>
  <c r="D11" s="1"/>
  <c r="BB11"/>
  <c r="E11" s="1"/>
  <c r="AY12"/>
  <c r="AZ12" s="1"/>
  <c r="C12" s="1"/>
  <c r="BA12"/>
  <c r="BB12"/>
  <c r="E12" s="1"/>
  <c r="AY13"/>
  <c r="AZ13" s="1"/>
  <c r="C13" s="1"/>
  <c r="BA13"/>
  <c r="D13" s="1"/>
  <c r="BB13"/>
  <c r="E13" s="1"/>
  <c r="AY14"/>
  <c r="AZ14" s="1"/>
  <c r="C14" s="1"/>
  <c r="BA14"/>
  <c r="BB14"/>
  <c r="E14" s="1"/>
  <c r="AY15"/>
  <c r="AZ15" s="1"/>
  <c r="C15" s="1"/>
  <c r="BA15"/>
  <c r="BB15"/>
  <c r="AY16"/>
  <c r="AZ16" s="1"/>
  <c r="C16" s="1"/>
  <c r="AY17"/>
  <c r="AZ17" s="1"/>
  <c r="C17" s="1"/>
  <c r="BA17"/>
  <c r="D17" s="1"/>
  <c r="BB17"/>
  <c r="E17" s="1"/>
  <c r="AY18"/>
  <c r="AZ18" s="1"/>
  <c r="C18" s="1"/>
  <c r="BA18"/>
  <c r="BB18"/>
  <c r="E18" s="1"/>
  <c r="AY19"/>
  <c r="AZ19" s="1"/>
  <c r="C19" s="1"/>
  <c r="BA19"/>
  <c r="BB19"/>
  <c r="E19" s="1"/>
  <c r="AY20"/>
  <c r="AZ20" s="1"/>
  <c r="C20" s="1"/>
  <c r="BA20"/>
  <c r="BB20"/>
  <c r="E20" s="1"/>
  <c r="AY21"/>
  <c r="AZ21" s="1"/>
  <c r="C21" s="1"/>
  <c r="BA21"/>
  <c r="D21" s="1"/>
  <c r="BB21"/>
  <c r="E21" s="1"/>
  <c r="AY22"/>
  <c r="AZ22" s="1"/>
  <c r="C22" s="1"/>
  <c r="BA22"/>
  <c r="BB22"/>
  <c r="E22" s="1"/>
  <c r="AY23"/>
  <c r="AZ23" s="1"/>
  <c r="C23" s="1"/>
  <c r="BA23"/>
  <c r="BB23"/>
  <c r="E23" s="1"/>
  <c r="AY24"/>
  <c r="AZ24" s="1"/>
  <c r="C24" s="1"/>
  <c r="BA24"/>
  <c r="BB24"/>
  <c r="E24" s="1"/>
  <c r="AY25"/>
  <c r="AZ25" s="1"/>
  <c r="C25" s="1"/>
  <c r="BA25"/>
  <c r="D25" s="1"/>
  <c r="BB25"/>
  <c r="E25" s="1"/>
  <c r="AY26"/>
  <c r="AZ26" s="1"/>
  <c r="C26" s="1"/>
  <c r="BA26"/>
  <c r="BB26"/>
  <c r="E26" s="1"/>
  <c r="AY27"/>
  <c r="AZ27" s="1"/>
  <c r="C27" s="1"/>
  <c r="BA27"/>
  <c r="BB27"/>
  <c r="E27" s="1"/>
  <c r="AY28"/>
  <c r="AZ28" s="1"/>
  <c r="C28" s="1"/>
  <c r="BA28"/>
  <c r="BB28"/>
  <c r="E28" s="1"/>
  <c r="AY29"/>
  <c r="AZ29" s="1"/>
  <c r="C29" s="1"/>
  <c r="BA29"/>
  <c r="D29" s="1"/>
  <c r="BB29"/>
  <c r="E29" s="1"/>
  <c r="AY30"/>
  <c r="AZ30" s="1"/>
  <c r="C30" s="1"/>
  <c r="BA30"/>
  <c r="BB30"/>
  <c r="E30" s="1"/>
  <c r="AY31"/>
  <c r="AZ31" s="1"/>
  <c r="C31" s="1"/>
  <c r="BA31"/>
  <c r="BB31"/>
  <c r="E31" s="1"/>
  <c r="AY32"/>
  <c r="AZ32" s="1"/>
  <c r="C32" s="1"/>
  <c r="BA32"/>
  <c r="BB32"/>
  <c r="E32" s="1"/>
  <c r="AY33"/>
  <c r="AZ33" s="1"/>
  <c r="C33" s="1"/>
  <c r="BA33"/>
  <c r="D33" s="1"/>
  <c r="BB33"/>
  <c r="E33" s="1"/>
  <c r="AY34"/>
  <c r="AZ34" s="1"/>
  <c r="C34" s="1"/>
  <c r="BA34"/>
  <c r="BB34"/>
  <c r="E34" s="1"/>
  <c r="AY35"/>
  <c r="AZ35" s="1"/>
  <c r="C35" s="1"/>
  <c r="BA35"/>
  <c r="BB35"/>
  <c r="E35" s="1"/>
  <c r="AY36"/>
  <c r="AZ36" s="1"/>
  <c r="C36" s="1"/>
  <c r="BA36"/>
  <c r="BB36"/>
  <c r="E36" s="1"/>
  <c r="AY37"/>
  <c r="AZ37" s="1"/>
  <c r="C37" s="1"/>
  <c r="BA37"/>
  <c r="D37" s="1"/>
  <c r="BB37"/>
  <c r="E37" s="1"/>
  <c r="AY38"/>
  <c r="AZ38" s="1"/>
  <c r="C38" s="1"/>
  <c r="BA38"/>
  <c r="BB38"/>
  <c r="E38" s="1"/>
  <c r="AY39"/>
  <c r="AZ39" s="1"/>
  <c r="C39" s="1"/>
  <c r="BA39"/>
  <c r="BB39"/>
  <c r="E39" s="1"/>
  <c r="AY40"/>
  <c r="AZ40" s="1"/>
  <c r="C40" s="1"/>
  <c r="BA40"/>
  <c r="BB40"/>
  <c r="E40" s="1"/>
  <c r="AY41"/>
  <c r="AZ41" s="1"/>
  <c r="C41" s="1"/>
  <c r="BA41"/>
  <c r="D41" s="1"/>
  <c r="BB41"/>
  <c r="E41" s="1"/>
  <c r="AY42"/>
  <c r="AZ42" s="1"/>
  <c r="C42" s="1"/>
  <c r="BA42"/>
  <c r="BB42"/>
  <c r="E42" s="1"/>
  <c r="AY43"/>
  <c r="AZ43" s="1"/>
  <c r="C43" s="1"/>
  <c r="BA43"/>
  <c r="BB43"/>
  <c r="E43" s="1"/>
  <c r="AY44"/>
  <c r="AZ44" s="1"/>
  <c r="C44" s="1"/>
  <c r="BA44"/>
  <c r="BB44"/>
  <c r="E44" s="1"/>
  <c r="AY45"/>
  <c r="AZ45" s="1"/>
  <c r="C45" s="1"/>
  <c r="BA45"/>
  <c r="D45" s="1"/>
  <c r="BB45"/>
  <c r="E45" s="1"/>
  <c r="AY46"/>
  <c r="AZ46" s="1"/>
  <c r="C46" s="1"/>
  <c r="BA46"/>
  <c r="BB46"/>
  <c r="E46" s="1"/>
  <c r="AY47"/>
  <c r="AZ47" s="1"/>
  <c r="C47" s="1"/>
  <c r="BA47"/>
  <c r="BB47"/>
  <c r="E47" s="1"/>
  <c r="AY48"/>
  <c r="AZ48" s="1"/>
  <c r="C48" s="1"/>
  <c r="BA48"/>
  <c r="BB48"/>
  <c r="E48" s="1"/>
  <c r="AY49"/>
  <c r="AZ49" s="1"/>
  <c r="C49" s="1"/>
  <c r="BA49"/>
  <c r="D49" s="1"/>
  <c r="BB49"/>
  <c r="E49" s="1"/>
  <c r="AY50"/>
  <c r="AZ50" s="1"/>
  <c r="C50" s="1"/>
  <c r="BA50"/>
  <c r="BB50"/>
  <c r="E50" s="1"/>
  <c r="AY51"/>
  <c r="AZ51" s="1"/>
  <c r="C51" s="1"/>
  <c r="BA51"/>
  <c r="BB51"/>
  <c r="E51" s="1"/>
  <c r="AY52"/>
  <c r="AZ52" s="1"/>
  <c r="C52" s="1"/>
  <c r="BA52"/>
  <c r="BB52"/>
  <c r="E52" s="1"/>
  <c r="AY53"/>
  <c r="AZ53" s="1"/>
  <c r="C53" s="1"/>
  <c r="BA53"/>
  <c r="D53" s="1"/>
  <c r="BB53"/>
  <c r="E53" s="1"/>
  <c r="AY54"/>
  <c r="AZ54" s="1"/>
  <c r="C54" s="1"/>
  <c r="BA54"/>
  <c r="BB54"/>
  <c r="E54" s="1"/>
  <c r="AY55"/>
  <c r="AZ55" s="1"/>
  <c r="C55" s="1"/>
  <c r="BA55"/>
  <c r="D55" s="1"/>
  <c r="BB55"/>
  <c r="E55" s="1"/>
  <c r="AY56"/>
  <c r="AZ56" s="1"/>
  <c r="C56" s="1"/>
  <c r="BA56"/>
  <c r="D56" s="1"/>
  <c r="BB56"/>
  <c r="E56" s="1"/>
  <c r="AY57"/>
  <c r="AZ57" s="1"/>
  <c r="C57" s="1"/>
  <c r="BA57"/>
  <c r="BB57"/>
  <c r="E57" s="1"/>
  <c r="AY58"/>
  <c r="AZ58" s="1"/>
  <c r="C58" s="1"/>
  <c r="BA58"/>
  <c r="BB58"/>
  <c r="E58" s="1"/>
  <c r="AY59"/>
  <c r="AZ59" s="1"/>
  <c r="C59" s="1"/>
  <c r="BA59"/>
  <c r="D59" s="1"/>
  <c r="BB59"/>
  <c r="E59" s="1"/>
  <c r="AY60"/>
  <c r="AZ60" s="1"/>
  <c r="C60" s="1"/>
  <c r="BA60"/>
  <c r="D60" s="1"/>
  <c r="BB60"/>
  <c r="E60" s="1"/>
  <c r="AY61"/>
  <c r="AZ61" s="1"/>
  <c r="C61" s="1"/>
  <c r="BA61"/>
  <c r="D61" s="1"/>
  <c r="BB61"/>
  <c r="E61" s="1"/>
  <c r="AY62"/>
  <c r="AZ62" s="1"/>
  <c r="C62" s="1"/>
  <c r="BA62"/>
  <c r="BB62"/>
  <c r="E62" s="1"/>
  <c r="AY63"/>
  <c r="AZ63" s="1"/>
  <c r="C63" s="1"/>
  <c r="BA63"/>
  <c r="D63" s="1"/>
  <c r="BB63"/>
  <c r="E63" s="1"/>
  <c r="AY64"/>
  <c r="AZ64" s="1"/>
  <c r="C64" s="1"/>
  <c r="BA64"/>
  <c r="BB64"/>
  <c r="E64" s="1"/>
  <c r="AY65"/>
  <c r="AZ65" s="1"/>
  <c r="C65" s="1"/>
  <c r="BA65"/>
  <c r="D65" s="1"/>
  <c r="BB65"/>
  <c r="E65" s="1"/>
  <c r="AY66"/>
  <c r="AZ66" s="1"/>
  <c r="C66" s="1"/>
  <c r="BA66"/>
  <c r="BB66"/>
  <c r="E66" s="1"/>
  <c r="AY67"/>
  <c r="AZ67" s="1"/>
  <c r="C67" s="1"/>
  <c r="BA67"/>
  <c r="D67" s="1"/>
  <c r="BB67"/>
  <c r="E67" s="1"/>
  <c r="AY68"/>
  <c r="AZ68" s="1"/>
  <c r="C68" s="1"/>
  <c r="BA68"/>
  <c r="BB68"/>
  <c r="E68" s="1"/>
  <c r="AY69"/>
  <c r="AZ69" s="1"/>
  <c r="C69" s="1"/>
  <c r="BA69"/>
  <c r="D69" s="1"/>
  <c r="BB69"/>
  <c r="E69" s="1"/>
  <c r="AY70"/>
  <c r="AZ70" s="1"/>
  <c r="C70" s="1"/>
  <c r="BA70"/>
  <c r="BB70"/>
  <c r="E70" s="1"/>
  <c r="AY71"/>
  <c r="AZ71" s="1"/>
  <c r="C71" s="1"/>
  <c r="BA71"/>
  <c r="D71" s="1"/>
  <c r="BB71"/>
  <c r="E71" s="1"/>
  <c r="AY72"/>
  <c r="AZ72" s="1"/>
  <c r="C72" s="1"/>
  <c r="BA72"/>
  <c r="D72" s="1"/>
  <c r="BB72"/>
  <c r="E72" s="1"/>
  <c r="AY73"/>
  <c r="AZ73" s="1"/>
  <c r="C73" s="1"/>
  <c r="BA73"/>
  <c r="BB73"/>
  <c r="E73" s="1"/>
  <c r="AY74"/>
  <c r="AZ74" s="1"/>
  <c r="C74" s="1"/>
  <c r="BA74"/>
  <c r="BB74"/>
  <c r="E74" s="1"/>
  <c r="AY75"/>
  <c r="AZ75" s="1"/>
  <c r="C75" s="1"/>
  <c r="BA75"/>
  <c r="D75" s="1"/>
  <c r="BB75"/>
  <c r="E75" s="1"/>
  <c r="AY76"/>
  <c r="AZ76" s="1"/>
  <c r="C76" s="1"/>
  <c r="BA76"/>
  <c r="D76" s="1"/>
  <c r="BB76"/>
  <c r="E76" s="1"/>
  <c r="AY77"/>
  <c r="AZ77" s="1"/>
  <c r="C77" s="1"/>
  <c r="BA77"/>
  <c r="D77" s="1"/>
  <c r="BB77"/>
  <c r="E77" s="1"/>
  <c r="AY78"/>
  <c r="AZ78" s="1"/>
  <c r="C78" s="1"/>
  <c r="BA78"/>
  <c r="BB78"/>
  <c r="E78" s="1"/>
  <c r="AY79"/>
  <c r="AZ79" s="1"/>
  <c r="C79" s="1"/>
  <c r="BA79"/>
  <c r="D79" s="1"/>
  <c r="BB79"/>
  <c r="E79" s="1"/>
  <c r="AY80"/>
  <c r="AZ80" s="1"/>
  <c r="C80" s="1"/>
  <c r="BA80"/>
  <c r="BB80"/>
  <c r="E80" s="1"/>
  <c r="AY81"/>
  <c r="AZ81" s="1"/>
  <c r="C81" s="1"/>
  <c r="BA81"/>
  <c r="D81" s="1"/>
  <c r="BB81"/>
  <c r="E81" s="1"/>
  <c r="AY82"/>
  <c r="AZ82" s="1"/>
  <c r="C82" s="1"/>
  <c r="BA82"/>
  <c r="BB82"/>
  <c r="E82" s="1"/>
  <c r="AY83"/>
  <c r="AZ83" s="1"/>
  <c r="C83" s="1"/>
  <c r="BA83"/>
  <c r="D83" s="1"/>
  <c r="BB83"/>
  <c r="E83" s="1"/>
  <c r="AY84"/>
  <c r="AZ84" s="1"/>
  <c r="C84" s="1"/>
  <c r="BA84"/>
  <c r="BB84"/>
  <c r="E84" s="1"/>
  <c r="AY85"/>
  <c r="AZ85" s="1"/>
  <c r="C85" s="1"/>
  <c r="BA85"/>
  <c r="D85" s="1"/>
  <c r="BB85"/>
  <c r="E85" s="1"/>
  <c r="AY86"/>
  <c r="AZ86" s="1"/>
  <c r="C86" s="1"/>
  <c r="BA86"/>
  <c r="BB86"/>
  <c r="E86" s="1"/>
  <c r="AY87"/>
  <c r="AZ87" s="1"/>
  <c r="C87" s="1"/>
  <c r="BA87"/>
  <c r="D87" s="1"/>
  <c r="BB87"/>
  <c r="E87" s="1"/>
  <c r="AY88"/>
  <c r="AZ88" s="1"/>
  <c r="C88" s="1"/>
  <c r="BA88"/>
  <c r="D88" s="1"/>
  <c r="BB88"/>
  <c r="E88" s="1"/>
  <c r="AY89"/>
  <c r="AZ89" s="1"/>
  <c r="C89" s="1"/>
  <c r="BA89"/>
  <c r="BB89"/>
  <c r="E89" s="1"/>
  <c r="AY90"/>
  <c r="AZ90" s="1"/>
  <c r="C90" s="1"/>
  <c r="BA90"/>
  <c r="BB90"/>
  <c r="E90" s="1"/>
  <c r="AY91"/>
  <c r="AZ91" s="1"/>
  <c r="C91" s="1"/>
  <c r="BA91"/>
  <c r="D91" s="1"/>
  <c r="BB91"/>
  <c r="E91" s="1"/>
  <c r="AY92"/>
  <c r="AZ92" s="1"/>
  <c r="C92" s="1"/>
  <c r="BA92"/>
  <c r="D92" s="1"/>
  <c r="BB92"/>
  <c r="E92" s="1"/>
  <c r="AY93"/>
  <c r="AZ93" s="1"/>
  <c r="C93" s="1"/>
  <c r="BA93"/>
  <c r="D93" s="1"/>
  <c r="BB93"/>
  <c r="E93" s="1"/>
  <c r="AY94"/>
  <c r="AZ94" s="1"/>
  <c r="C94" s="1"/>
  <c r="BA94"/>
  <c r="BB94"/>
  <c r="E94" s="1"/>
  <c r="AY95"/>
  <c r="AZ95" s="1"/>
  <c r="C95" s="1"/>
  <c r="BA95"/>
  <c r="D95" s="1"/>
  <c r="BB95"/>
  <c r="E95" s="1"/>
  <c r="AY96"/>
  <c r="AZ96" s="1"/>
  <c r="C96" s="1"/>
  <c r="BA96"/>
  <c r="BB96"/>
  <c r="E96" s="1"/>
  <c r="AY97"/>
  <c r="AZ97" s="1"/>
  <c r="C97" s="1"/>
  <c r="BA97"/>
  <c r="D97" s="1"/>
  <c r="BB97"/>
  <c r="E97" s="1"/>
  <c r="AY98"/>
  <c r="AZ98" s="1"/>
  <c r="C98" s="1"/>
  <c r="BA98"/>
  <c r="BB98"/>
  <c r="E98" s="1"/>
  <c r="AY99"/>
  <c r="AZ99" s="1"/>
  <c r="C99" s="1"/>
  <c r="BA99"/>
  <c r="D99" s="1"/>
  <c r="BB99"/>
  <c r="E99" s="1"/>
  <c r="AY100"/>
  <c r="AZ100" s="1"/>
  <c r="C100" s="1"/>
  <c r="BA100"/>
  <c r="BB100"/>
  <c r="E100" s="1"/>
  <c r="AY101"/>
  <c r="AZ101" s="1"/>
  <c r="C101" s="1"/>
  <c r="BA101"/>
  <c r="D101" s="1"/>
  <c r="BB101"/>
  <c r="E101" s="1"/>
  <c r="AY102"/>
  <c r="AZ102" s="1"/>
  <c r="C102" s="1"/>
  <c r="BA102"/>
  <c r="D102" s="1"/>
  <c r="BB102"/>
  <c r="E102" s="1"/>
  <c r="AY103"/>
  <c r="AZ103" s="1"/>
  <c r="C103" s="1"/>
  <c r="BA103"/>
  <c r="D103" s="1"/>
  <c r="BB103"/>
  <c r="E103" s="1"/>
  <c r="AY104"/>
  <c r="AZ104" s="1"/>
  <c r="C104" s="1"/>
  <c r="BA104"/>
  <c r="D104" s="1"/>
  <c r="BB104"/>
  <c r="E104" s="1"/>
  <c r="AY105"/>
  <c r="AZ105" s="1"/>
  <c r="C105" s="1"/>
  <c r="BA105"/>
  <c r="BB105"/>
  <c r="E105" s="1"/>
  <c r="I7"/>
  <c r="J7" s="1"/>
  <c r="I8"/>
  <c r="J8" s="1"/>
  <c r="I9"/>
  <c r="J9" s="1"/>
  <c r="K9" s="1"/>
  <c r="I10"/>
  <c r="J10" s="1"/>
  <c r="I11"/>
  <c r="J11" s="1"/>
  <c r="I12"/>
  <c r="I13"/>
  <c r="AX13" s="1"/>
  <c r="I14"/>
  <c r="I15"/>
  <c r="J15" s="1"/>
  <c r="I16"/>
  <c r="J16" s="1"/>
  <c r="I17"/>
  <c r="J17" s="1"/>
  <c r="I18"/>
  <c r="I19"/>
  <c r="AX19" s="1"/>
  <c r="I20"/>
  <c r="I21"/>
  <c r="J21" s="1"/>
  <c r="K21" s="1"/>
  <c r="I22"/>
  <c r="I23"/>
  <c r="J23" s="1"/>
  <c r="I24"/>
  <c r="I25"/>
  <c r="J25" s="1"/>
  <c r="K25" s="1"/>
  <c r="I26"/>
  <c r="I27"/>
  <c r="J27" s="1"/>
  <c r="I28"/>
  <c r="I29"/>
  <c r="AX29" s="1"/>
  <c r="I30"/>
  <c r="B30" s="1"/>
  <c r="I31"/>
  <c r="J31" s="1"/>
  <c r="K31" s="1"/>
  <c r="I32"/>
  <c r="I33"/>
  <c r="AX33" s="1"/>
  <c r="I34"/>
  <c r="I35"/>
  <c r="J35" s="1"/>
  <c r="I36"/>
  <c r="I37"/>
  <c r="J37" s="1"/>
  <c r="K37" s="1"/>
  <c r="I38"/>
  <c r="I39"/>
  <c r="J39" s="1"/>
  <c r="I40"/>
  <c r="I41"/>
  <c r="J41" s="1"/>
  <c r="K41" s="1"/>
  <c r="I42"/>
  <c r="I43"/>
  <c r="J43" s="1"/>
  <c r="I44"/>
  <c r="I45"/>
  <c r="J45" s="1"/>
  <c r="K45" s="1"/>
  <c r="I46"/>
  <c r="I47"/>
  <c r="J47" s="1"/>
  <c r="I48"/>
  <c r="I49"/>
  <c r="J49" s="1"/>
  <c r="K49" s="1"/>
  <c r="I50"/>
  <c r="I51"/>
  <c r="J51" s="1"/>
  <c r="I52"/>
  <c r="I53"/>
  <c r="J53" s="1"/>
  <c r="K53" s="1"/>
  <c r="I54"/>
  <c r="I55"/>
  <c r="J55" s="1"/>
  <c r="I56"/>
  <c r="I57"/>
  <c r="J57" s="1"/>
  <c r="K57" s="1"/>
  <c r="I58"/>
  <c r="B58" s="1"/>
  <c r="I59"/>
  <c r="J59" s="1"/>
  <c r="K59" s="1"/>
  <c r="AE59" s="1"/>
  <c r="I60"/>
  <c r="I61"/>
  <c r="J61" s="1"/>
  <c r="I62"/>
  <c r="I63"/>
  <c r="J63" s="1"/>
  <c r="K63" s="1"/>
  <c r="AE63" s="1"/>
  <c r="I64"/>
  <c r="I65"/>
  <c r="J65" s="1"/>
  <c r="I66"/>
  <c r="I67"/>
  <c r="J67" s="1"/>
  <c r="K67" s="1"/>
  <c r="AE67" s="1"/>
  <c r="I68"/>
  <c r="I69"/>
  <c r="J69" s="1"/>
  <c r="I70"/>
  <c r="I71"/>
  <c r="J71" s="1"/>
  <c r="K71" s="1"/>
  <c r="AE71" s="1"/>
  <c r="I72"/>
  <c r="I73"/>
  <c r="J73" s="1"/>
  <c r="I74"/>
  <c r="I75"/>
  <c r="J75" s="1"/>
  <c r="K75" s="1"/>
  <c r="AE75" s="1"/>
  <c r="I76"/>
  <c r="I77"/>
  <c r="J77" s="1"/>
  <c r="I78"/>
  <c r="AX78" s="1"/>
  <c r="I79"/>
  <c r="J79" s="1"/>
  <c r="K79" s="1"/>
  <c r="AE79" s="1"/>
  <c r="I80"/>
  <c r="I81"/>
  <c r="J81" s="1"/>
  <c r="I82"/>
  <c r="I83"/>
  <c r="J83" s="1"/>
  <c r="K83" s="1"/>
  <c r="AE83" s="1"/>
  <c r="I84"/>
  <c r="I85"/>
  <c r="J85" s="1"/>
  <c r="I86"/>
  <c r="AX86" s="1"/>
  <c r="I87"/>
  <c r="J87" s="1"/>
  <c r="K87" s="1"/>
  <c r="AE87" s="1"/>
  <c r="I88"/>
  <c r="I89"/>
  <c r="J89" s="1"/>
  <c r="I90"/>
  <c r="I91"/>
  <c r="J91" s="1"/>
  <c r="K91" s="1"/>
  <c r="AE91" s="1"/>
  <c r="I92"/>
  <c r="I93"/>
  <c r="J93" s="1"/>
  <c r="I94"/>
  <c r="AX94" s="1"/>
  <c r="I95"/>
  <c r="J95" s="1"/>
  <c r="K95" s="1"/>
  <c r="AE95" s="1"/>
  <c r="I96"/>
  <c r="I97"/>
  <c r="J97" s="1"/>
  <c r="I98"/>
  <c r="I99"/>
  <c r="J99" s="1"/>
  <c r="I100"/>
  <c r="I101"/>
  <c r="J101" s="1"/>
  <c r="I102"/>
  <c r="AX102" s="1"/>
  <c r="I103"/>
  <c r="J103" s="1"/>
  <c r="I104"/>
  <c r="I105"/>
  <c r="J105" s="1"/>
  <c r="K105" s="1"/>
  <c r="D12"/>
  <c r="D14"/>
  <c r="D18"/>
  <c r="D19"/>
  <c r="D20"/>
  <c r="D22"/>
  <c r="D23"/>
  <c r="D24"/>
  <c r="D26"/>
  <c r="D27"/>
  <c r="D28"/>
  <c r="D30"/>
  <c r="D31"/>
  <c r="D32"/>
  <c r="D34"/>
  <c r="D35"/>
  <c r="D36"/>
  <c r="D38"/>
  <c r="D39"/>
  <c r="D40"/>
  <c r="D42"/>
  <c r="D43"/>
  <c r="D44"/>
  <c r="D46"/>
  <c r="D47"/>
  <c r="D48"/>
  <c r="D50"/>
  <c r="D51"/>
  <c r="D52"/>
  <c r="D54"/>
  <c r="D57"/>
  <c r="D58"/>
  <c r="D62"/>
  <c r="D64"/>
  <c r="D66"/>
  <c r="D68"/>
  <c r="D70"/>
  <c r="D73"/>
  <c r="D74"/>
  <c r="D78"/>
  <c r="D80"/>
  <c r="D82"/>
  <c r="D84"/>
  <c r="D86"/>
  <c r="D89"/>
  <c r="D90"/>
  <c r="D94"/>
  <c r="D96"/>
  <c r="D98"/>
  <c r="D100"/>
  <c r="D105"/>
  <c r="I6"/>
  <c r="J6" s="1"/>
  <c r="AD6" s="1"/>
  <c r="AY6"/>
  <c r="AZ6" s="1"/>
  <c r="I13" i="2"/>
  <c r="B25" i="3" l="1"/>
  <c r="B41"/>
  <c r="B57"/>
  <c r="B17"/>
  <c r="AX25"/>
  <c r="J33"/>
  <c r="AD33" s="1"/>
  <c r="B49"/>
  <c r="AX17"/>
  <c r="B33"/>
  <c r="AX21"/>
  <c r="AX39"/>
  <c r="B101"/>
  <c r="B93"/>
  <c r="B85"/>
  <c r="B77"/>
  <c r="B69"/>
  <c r="B61"/>
  <c r="B53"/>
  <c r="B45"/>
  <c r="B37"/>
  <c r="B29"/>
  <c r="B21"/>
  <c r="AX105"/>
  <c r="AX99"/>
  <c r="AX93"/>
  <c r="AX85"/>
  <c r="AX77"/>
  <c r="AX69"/>
  <c r="AX61"/>
  <c r="AX51"/>
  <c r="AX43"/>
  <c r="AX35"/>
  <c r="J29"/>
  <c r="AD29" s="1"/>
  <c r="AX11"/>
  <c r="B105"/>
  <c r="B97"/>
  <c r="B89"/>
  <c r="B81"/>
  <c r="B73"/>
  <c r="B65"/>
  <c r="AX101"/>
  <c r="AX97"/>
  <c r="AX89"/>
  <c r="AX81"/>
  <c r="AX73"/>
  <c r="AX65"/>
  <c r="AX55"/>
  <c r="AX47"/>
  <c r="K27"/>
  <c r="AE27" s="1"/>
  <c r="AD27"/>
  <c r="K23"/>
  <c r="AD23"/>
  <c r="K6"/>
  <c r="L6" s="1"/>
  <c r="M6" s="1"/>
  <c r="N6" s="1"/>
  <c r="O6" s="1"/>
  <c r="P6" s="1"/>
  <c r="Q6" s="1"/>
  <c r="R6" s="1"/>
  <c r="S6" s="1"/>
  <c r="T6" s="1"/>
  <c r="U6" s="1"/>
  <c r="V6" s="1"/>
  <c r="W6" s="1"/>
  <c r="X6" s="1"/>
  <c r="Y6" s="1"/>
  <c r="Z6" s="1"/>
  <c r="AA6" s="1"/>
  <c r="AB6" s="1"/>
  <c r="AC6" s="1"/>
  <c r="AW6" s="1"/>
  <c r="B103"/>
  <c r="B99"/>
  <c r="B95"/>
  <c r="B91"/>
  <c r="B87"/>
  <c r="B83"/>
  <c r="B79"/>
  <c r="B75"/>
  <c r="B71"/>
  <c r="B67"/>
  <c r="B63"/>
  <c r="B59"/>
  <c r="B55"/>
  <c r="B51"/>
  <c r="B47"/>
  <c r="B43"/>
  <c r="B39"/>
  <c r="B35"/>
  <c r="B31"/>
  <c r="B27"/>
  <c r="B23"/>
  <c r="B19"/>
  <c r="B13"/>
  <c r="AX31"/>
  <c r="AX27"/>
  <c r="AD25"/>
  <c r="AX23"/>
  <c r="AD21"/>
  <c r="J19"/>
  <c r="K19" s="1"/>
  <c r="L19" s="1"/>
  <c r="J13"/>
  <c r="K13" s="1"/>
  <c r="L13" s="1"/>
  <c r="AF13" s="1"/>
  <c r="L31"/>
  <c r="AE31"/>
  <c r="AX104"/>
  <c r="B104"/>
  <c r="J100"/>
  <c r="AX100"/>
  <c r="B100"/>
  <c r="AX96"/>
  <c r="B96"/>
  <c r="AX92"/>
  <c r="B92"/>
  <c r="AX88"/>
  <c r="B88"/>
  <c r="AX84"/>
  <c r="B84"/>
  <c r="AX80"/>
  <c r="B80"/>
  <c r="AX76"/>
  <c r="B76"/>
  <c r="AX72"/>
  <c r="B72"/>
  <c r="J70"/>
  <c r="B70"/>
  <c r="J66"/>
  <c r="B66"/>
  <c r="AX64"/>
  <c r="B64"/>
  <c r="J62"/>
  <c r="B62"/>
  <c r="AX60"/>
  <c r="B60"/>
  <c r="J56"/>
  <c r="B56"/>
  <c r="AX54"/>
  <c r="B54"/>
  <c r="J52"/>
  <c r="B52"/>
  <c r="AX50"/>
  <c r="B50"/>
  <c r="J48"/>
  <c r="B48"/>
  <c r="AX46"/>
  <c r="B46"/>
  <c r="J44"/>
  <c r="B44"/>
  <c r="AX42"/>
  <c r="B42"/>
  <c r="J40"/>
  <c r="B40"/>
  <c r="AX38"/>
  <c r="B38"/>
  <c r="J36"/>
  <c r="B36"/>
  <c r="AX34"/>
  <c r="B34"/>
  <c r="J32"/>
  <c r="AX32"/>
  <c r="B32"/>
  <c r="J28"/>
  <c r="AX28"/>
  <c r="B28"/>
  <c r="J26"/>
  <c r="AX26"/>
  <c r="B26"/>
  <c r="J24"/>
  <c r="AX24"/>
  <c r="B24"/>
  <c r="J22"/>
  <c r="AX22"/>
  <c r="B22"/>
  <c r="AX20"/>
  <c r="B20"/>
  <c r="J18"/>
  <c r="AX18"/>
  <c r="B18"/>
  <c r="AX14"/>
  <c r="B14"/>
  <c r="J14"/>
  <c r="J12"/>
  <c r="AX12"/>
  <c r="B12"/>
  <c r="K10"/>
  <c r="AE10" s="1"/>
  <c r="AD10"/>
  <c r="K8"/>
  <c r="AD8"/>
  <c r="AE105"/>
  <c r="L105"/>
  <c r="K101"/>
  <c r="AD101"/>
  <c r="K99"/>
  <c r="L99" s="1"/>
  <c r="AD99"/>
  <c r="K97"/>
  <c r="AE97" s="1"/>
  <c r="AD97"/>
  <c r="K89"/>
  <c r="AE89" s="1"/>
  <c r="AD89"/>
  <c r="K81"/>
  <c r="AE81" s="1"/>
  <c r="AD81"/>
  <c r="K73"/>
  <c r="AE73" s="1"/>
  <c r="AD73"/>
  <c r="K65"/>
  <c r="AE65" s="1"/>
  <c r="AD65"/>
  <c r="K55"/>
  <c r="L55" s="1"/>
  <c r="AD55"/>
  <c r="K47"/>
  <c r="AD47"/>
  <c r="K39"/>
  <c r="AE39" s="1"/>
  <c r="AD39"/>
  <c r="AF19"/>
  <c r="M19"/>
  <c r="N19" s="1"/>
  <c r="AH19" s="1"/>
  <c r="L9"/>
  <c r="AE9"/>
  <c r="J96"/>
  <c r="AD91"/>
  <c r="J88"/>
  <c r="AD83"/>
  <c r="J80"/>
  <c r="AD75"/>
  <c r="J72"/>
  <c r="AX70"/>
  <c r="AD67"/>
  <c r="J64"/>
  <c r="AX62"/>
  <c r="AD59"/>
  <c r="AD57"/>
  <c r="J54"/>
  <c r="AX52"/>
  <c r="AD49"/>
  <c r="J46"/>
  <c r="AX44"/>
  <c r="AD41"/>
  <c r="J38"/>
  <c r="AX36"/>
  <c r="AD31"/>
  <c r="AX30"/>
  <c r="J30"/>
  <c r="J20"/>
  <c r="J102"/>
  <c r="B102"/>
  <c r="J98"/>
  <c r="AX98"/>
  <c r="B98"/>
  <c r="J94"/>
  <c r="B94"/>
  <c r="J90"/>
  <c r="B90"/>
  <c r="J86"/>
  <c r="B86"/>
  <c r="J82"/>
  <c r="B82"/>
  <c r="J78"/>
  <c r="B78"/>
  <c r="J74"/>
  <c r="B74"/>
  <c r="AX68"/>
  <c r="B68"/>
  <c r="K103"/>
  <c r="AD103"/>
  <c r="K17"/>
  <c r="AD17"/>
  <c r="K11"/>
  <c r="L11" s="1"/>
  <c r="AF11" s="1"/>
  <c r="AD11"/>
  <c r="AD7"/>
  <c r="K7"/>
  <c r="L7" s="1"/>
  <c r="AF7" s="1"/>
  <c r="K93"/>
  <c r="AE93" s="1"/>
  <c r="AD93"/>
  <c r="K85"/>
  <c r="AE85" s="1"/>
  <c r="AD85"/>
  <c r="K77"/>
  <c r="AE77" s="1"/>
  <c r="AD77"/>
  <c r="K69"/>
  <c r="AE69" s="1"/>
  <c r="AD69"/>
  <c r="K61"/>
  <c r="AE61" s="1"/>
  <c r="AD61"/>
  <c r="K51"/>
  <c r="L51" s="1"/>
  <c r="AD51"/>
  <c r="K43"/>
  <c r="L43" s="1"/>
  <c r="AD43"/>
  <c r="K35"/>
  <c r="L35" s="1"/>
  <c r="AD35"/>
  <c r="K29"/>
  <c r="L25"/>
  <c r="AF25" s="1"/>
  <c r="AE25"/>
  <c r="L23"/>
  <c r="AF23" s="1"/>
  <c r="AE23"/>
  <c r="L21"/>
  <c r="AF21" s="1"/>
  <c r="AE21"/>
  <c r="AD105"/>
  <c r="J104"/>
  <c r="AD95"/>
  <c r="J92"/>
  <c r="AX90"/>
  <c r="AD87"/>
  <c r="J84"/>
  <c r="AX82"/>
  <c r="AD79"/>
  <c r="J76"/>
  <c r="AX74"/>
  <c r="AD71"/>
  <c r="J68"/>
  <c r="AX66"/>
  <c r="AD63"/>
  <c r="J60"/>
  <c r="AX58"/>
  <c r="J58"/>
  <c r="AX56"/>
  <c r="AD53"/>
  <c r="J50"/>
  <c r="AX48"/>
  <c r="AD45"/>
  <c r="J42"/>
  <c r="AX40"/>
  <c r="AD37"/>
  <c r="J34"/>
  <c r="AD13"/>
  <c r="AX103"/>
  <c r="AX95"/>
  <c r="AX91"/>
  <c r="AX87"/>
  <c r="AX83"/>
  <c r="AX79"/>
  <c r="AX75"/>
  <c r="AX71"/>
  <c r="AX67"/>
  <c r="AX63"/>
  <c r="AX59"/>
  <c r="AX57"/>
  <c r="AX53"/>
  <c r="AX49"/>
  <c r="AX45"/>
  <c r="AX41"/>
  <c r="AX37"/>
  <c r="AD19"/>
  <c r="AD9"/>
  <c r="K15"/>
  <c r="L15" s="1"/>
  <c r="AF15" s="1"/>
  <c r="AD15"/>
  <c r="K16"/>
  <c r="AD16"/>
  <c r="AE101"/>
  <c r="L101"/>
  <c r="M23"/>
  <c r="AE57"/>
  <c r="L57"/>
  <c r="AE53"/>
  <c r="L53"/>
  <c r="AE51"/>
  <c r="AE49"/>
  <c r="L49"/>
  <c r="AE47"/>
  <c r="L47"/>
  <c r="AE45"/>
  <c r="L45"/>
  <c r="AE41"/>
  <c r="L41"/>
  <c r="AE37"/>
  <c r="L37"/>
  <c r="AE35"/>
  <c r="L97"/>
  <c r="L95"/>
  <c r="L91"/>
  <c r="L87"/>
  <c r="L83"/>
  <c r="L81"/>
  <c r="L79"/>
  <c r="L75"/>
  <c r="L71"/>
  <c r="L67"/>
  <c r="L65"/>
  <c r="L63"/>
  <c r="L59"/>
  <c r="AG19"/>
  <c r="O19"/>
  <c r="AE13"/>
  <c r="M13"/>
  <c r="AE7"/>
  <c r="M7"/>
  <c r="B11"/>
  <c r="AJ6"/>
  <c r="C6"/>
  <c r="AE19" l="1"/>
  <c r="K33"/>
  <c r="AG6"/>
  <c r="L39"/>
  <c r="AH6"/>
  <c r="AX6" s="1"/>
  <c r="B6" s="1"/>
  <c r="AE6"/>
  <c r="AU6"/>
  <c r="L10"/>
  <c r="AE99"/>
  <c r="AP6"/>
  <c r="AM6"/>
  <c r="AL6"/>
  <c r="AI6"/>
  <c r="AF6"/>
  <c r="AN6"/>
  <c r="AV6"/>
  <c r="AK6"/>
  <c r="AS6"/>
  <c r="L73"/>
  <c r="AT6"/>
  <c r="AE55"/>
  <c r="L27"/>
  <c r="AQ6"/>
  <c r="AR6"/>
  <c r="AO6"/>
  <c r="AE11"/>
  <c r="L89"/>
  <c r="M11"/>
  <c r="AE15"/>
  <c r="L61"/>
  <c r="M61" s="1"/>
  <c r="L69"/>
  <c r="L77"/>
  <c r="L85"/>
  <c r="AF85" s="1"/>
  <c r="L93"/>
  <c r="M93" s="1"/>
  <c r="AE43"/>
  <c r="M21"/>
  <c r="M25"/>
  <c r="N25" s="1"/>
  <c r="M15"/>
  <c r="N15" s="1"/>
  <c r="K42"/>
  <c r="AD42"/>
  <c r="K58"/>
  <c r="AD58"/>
  <c r="K60"/>
  <c r="AD60"/>
  <c r="K76"/>
  <c r="AD76"/>
  <c r="K92"/>
  <c r="AD92"/>
  <c r="K104"/>
  <c r="AD104"/>
  <c r="AD98"/>
  <c r="K98"/>
  <c r="AD102"/>
  <c r="K102"/>
  <c r="K30"/>
  <c r="AD30"/>
  <c r="K38"/>
  <c r="AD38"/>
  <c r="K54"/>
  <c r="AD54"/>
  <c r="K64"/>
  <c r="AD64"/>
  <c r="M105"/>
  <c r="AF105"/>
  <c r="K12"/>
  <c r="AD12"/>
  <c r="K18"/>
  <c r="AD18"/>
  <c r="K24"/>
  <c r="AD24"/>
  <c r="K28"/>
  <c r="AD28"/>
  <c r="AD100"/>
  <c r="K100"/>
  <c r="AF31"/>
  <c r="M31"/>
  <c r="K34"/>
  <c r="AD34"/>
  <c r="K50"/>
  <c r="AD50"/>
  <c r="K68"/>
  <c r="AD68"/>
  <c r="K84"/>
  <c r="AD84"/>
  <c r="L29"/>
  <c r="AE29"/>
  <c r="L17"/>
  <c r="AE17"/>
  <c r="AE103"/>
  <c r="L103"/>
  <c r="AD74"/>
  <c r="K74"/>
  <c r="AD78"/>
  <c r="K78"/>
  <c r="AD82"/>
  <c r="K82"/>
  <c r="AD86"/>
  <c r="K86"/>
  <c r="AD90"/>
  <c r="K90"/>
  <c r="AD94"/>
  <c r="K94"/>
  <c r="K20"/>
  <c r="AD20"/>
  <c r="K46"/>
  <c r="AD46"/>
  <c r="K72"/>
  <c r="AD72"/>
  <c r="K80"/>
  <c r="AD80"/>
  <c r="K88"/>
  <c r="AD88"/>
  <c r="K96"/>
  <c r="AD96"/>
  <c r="AF9"/>
  <c r="M9"/>
  <c r="L33"/>
  <c r="AE33"/>
  <c r="AE8"/>
  <c r="L8"/>
  <c r="K14"/>
  <c r="AD14"/>
  <c r="K22"/>
  <c r="AD22"/>
  <c r="K26"/>
  <c r="AD26"/>
  <c r="K32"/>
  <c r="AD32"/>
  <c r="AD36"/>
  <c r="K36"/>
  <c r="AD40"/>
  <c r="K40"/>
  <c r="AD44"/>
  <c r="K44"/>
  <c r="AD48"/>
  <c r="K48"/>
  <c r="AD52"/>
  <c r="K52"/>
  <c r="AD56"/>
  <c r="K56"/>
  <c r="AD62"/>
  <c r="K62"/>
  <c r="AD66"/>
  <c r="K66"/>
  <c r="AD70"/>
  <c r="K70"/>
  <c r="AE16"/>
  <c r="L16"/>
  <c r="N7"/>
  <c r="AG7"/>
  <c r="N11"/>
  <c r="AG11"/>
  <c r="AG15"/>
  <c r="P19"/>
  <c r="AI19"/>
  <c r="M65"/>
  <c r="AF65"/>
  <c r="M69"/>
  <c r="AF69"/>
  <c r="M73"/>
  <c r="AF73"/>
  <c r="M77"/>
  <c r="AF77"/>
  <c r="M81"/>
  <c r="AF81"/>
  <c r="M89"/>
  <c r="AF89"/>
  <c r="AF93"/>
  <c r="M97"/>
  <c r="AF97"/>
  <c r="M35"/>
  <c r="AF35"/>
  <c r="M37"/>
  <c r="AF37"/>
  <c r="M39"/>
  <c r="AF39"/>
  <c r="M41"/>
  <c r="AF41"/>
  <c r="M43"/>
  <c r="AF43"/>
  <c r="M45"/>
  <c r="AF45"/>
  <c r="M47"/>
  <c r="AF47"/>
  <c r="M49"/>
  <c r="AF49"/>
  <c r="M51"/>
  <c r="AF51"/>
  <c r="M53"/>
  <c r="AF53"/>
  <c r="M55"/>
  <c r="AF55"/>
  <c r="M57"/>
  <c r="AF57"/>
  <c r="AG21"/>
  <c r="N21"/>
  <c r="AG23"/>
  <c r="N23"/>
  <c r="M10"/>
  <c r="AF10"/>
  <c r="N13"/>
  <c r="AG13"/>
  <c r="M59"/>
  <c r="AF59"/>
  <c r="M63"/>
  <c r="AF63"/>
  <c r="M67"/>
  <c r="AF67"/>
  <c r="M71"/>
  <c r="AF71"/>
  <c r="M75"/>
  <c r="AF75"/>
  <c r="M79"/>
  <c r="AF79"/>
  <c r="M83"/>
  <c r="AF83"/>
  <c r="M87"/>
  <c r="AF87"/>
  <c r="M91"/>
  <c r="AF91"/>
  <c r="M95"/>
  <c r="AF95"/>
  <c r="M99"/>
  <c r="AF99"/>
  <c r="M101"/>
  <c r="AF101"/>
  <c r="AF61" l="1"/>
  <c r="AG25"/>
  <c r="M85"/>
  <c r="AG85" s="1"/>
  <c r="AF27"/>
  <c r="M27"/>
  <c r="BB6"/>
  <c r="E6" s="1"/>
  <c r="BA6"/>
  <c r="D6" s="1"/>
  <c r="AE32"/>
  <c r="L32"/>
  <c r="L26"/>
  <c r="AE26"/>
  <c r="L22"/>
  <c r="AE22"/>
  <c r="AE14"/>
  <c r="L14"/>
  <c r="AF33"/>
  <c r="M33"/>
  <c r="L96"/>
  <c r="AE96"/>
  <c r="L88"/>
  <c r="AE88"/>
  <c r="L80"/>
  <c r="AE80"/>
  <c r="L72"/>
  <c r="AE72"/>
  <c r="L46"/>
  <c r="AE46"/>
  <c r="L20"/>
  <c r="AE20"/>
  <c r="AF17"/>
  <c r="M17"/>
  <c r="AF29"/>
  <c r="M29"/>
  <c r="L84"/>
  <c r="AE84"/>
  <c r="L68"/>
  <c r="AE68"/>
  <c r="L50"/>
  <c r="AE50"/>
  <c r="L34"/>
  <c r="AE34"/>
  <c r="L28"/>
  <c r="AE28"/>
  <c r="L24"/>
  <c r="AE24"/>
  <c r="AE18"/>
  <c r="L18"/>
  <c r="AE12"/>
  <c r="L12"/>
  <c r="AG105"/>
  <c r="N105"/>
  <c r="L64"/>
  <c r="AE64"/>
  <c r="L54"/>
  <c r="AE54"/>
  <c r="L38"/>
  <c r="AE38"/>
  <c r="AE30"/>
  <c r="L30"/>
  <c r="L104"/>
  <c r="AE104"/>
  <c r="L92"/>
  <c r="AE92"/>
  <c r="L76"/>
  <c r="AE76"/>
  <c r="L60"/>
  <c r="AE60"/>
  <c r="L58"/>
  <c r="AE58"/>
  <c r="L42"/>
  <c r="AE42"/>
  <c r="L70"/>
  <c r="AE70"/>
  <c r="L66"/>
  <c r="AE66"/>
  <c r="L62"/>
  <c r="AE62"/>
  <c r="L56"/>
  <c r="AE56"/>
  <c r="L52"/>
  <c r="AE52"/>
  <c r="L48"/>
  <c r="AE48"/>
  <c r="L44"/>
  <c r="AE44"/>
  <c r="L40"/>
  <c r="AE40"/>
  <c r="L36"/>
  <c r="AE36"/>
  <c r="M8"/>
  <c r="AF8"/>
  <c r="N9"/>
  <c r="AG9"/>
  <c r="L94"/>
  <c r="AE94"/>
  <c r="L90"/>
  <c r="AE90"/>
  <c r="L86"/>
  <c r="AE86"/>
  <c r="L82"/>
  <c r="AE82"/>
  <c r="L78"/>
  <c r="AE78"/>
  <c r="L74"/>
  <c r="AE74"/>
  <c r="M103"/>
  <c r="AF103"/>
  <c r="N31"/>
  <c r="AG31"/>
  <c r="L100"/>
  <c r="AE100"/>
  <c r="L102"/>
  <c r="AE102"/>
  <c r="L98"/>
  <c r="AE98"/>
  <c r="M16"/>
  <c r="AF16"/>
  <c r="AG101"/>
  <c r="N101"/>
  <c r="AG99"/>
  <c r="N99"/>
  <c r="AG95"/>
  <c r="N95"/>
  <c r="AG91"/>
  <c r="N91"/>
  <c r="AG87"/>
  <c r="N87"/>
  <c r="AG83"/>
  <c r="N83"/>
  <c r="AG79"/>
  <c r="N79"/>
  <c r="AG75"/>
  <c r="N75"/>
  <c r="AG71"/>
  <c r="N71"/>
  <c r="AG67"/>
  <c r="N67"/>
  <c r="AG63"/>
  <c r="N63"/>
  <c r="AG59"/>
  <c r="N59"/>
  <c r="AH13"/>
  <c r="O13"/>
  <c r="AG10"/>
  <c r="N10"/>
  <c r="AG57"/>
  <c r="N57"/>
  <c r="AG55"/>
  <c r="N55"/>
  <c r="AG53"/>
  <c r="N53"/>
  <c r="AG51"/>
  <c r="N51"/>
  <c r="AG49"/>
  <c r="N49"/>
  <c r="AG47"/>
  <c r="N47"/>
  <c r="AG45"/>
  <c r="N45"/>
  <c r="AG43"/>
  <c r="N43"/>
  <c r="AG41"/>
  <c r="N41"/>
  <c r="AG39"/>
  <c r="N39"/>
  <c r="AG37"/>
  <c r="N37"/>
  <c r="AG35"/>
  <c r="N35"/>
  <c r="AG97"/>
  <c r="N97"/>
  <c r="AG93"/>
  <c r="N93"/>
  <c r="AG89"/>
  <c r="N89"/>
  <c r="N85"/>
  <c r="AG81"/>
  <c r="N81"/>
  <c r="AG77"/>
  <c r="N77"/>
  <c r="AG73"/>
  <c r="N73"/>
  <c r="AG69"/>
  <c r="N69"/>
  <c r="AG65"/>
  <c r="N65"/>
  <c r="AG61"/>
  <c r="N61"/>
  <c r="AJ19"/>
  <c r="Q19"/>
  <c r="AH15"/>
  <c r="O15"/>
  <c r="AH11"/>
  <c r="O11"/>
  <c r="AH7"/>
  <c r="O7"/>
  <c r="O25"/>
  <c r="AH25"/>
  <c r="O23"/>
  <c r="AH23"/>
  <c r="O21"/>
  <c r="AH21"/>
  <c r="N27" l="1"/>
  <c r="AG27"/>
  <c r="M98"/>
  <c r="AF98"/>
  <c r="AF102"/>
  <c r="M102"/>
  <c r="AF100"/>
  <c r="M100"/>
  <c r="O31"/>
  <c r="AH31"/>
  <c r="AG103"/>
  <c r="N103"/>
  <c r="AF74"/>
  <c r="M74"/>
  <c r="AF78"/>
  <c r="M78"/>
  <c r="AF82"/>
  <c r="M82"/>
  <c r="AF86"/>
  <c r="M86"/>
  <c r="AF90"/>
  <c r="M90"/>
  <c r="AF94"/>
  <c r="M94"/>
  <c r="AH9"/>
  <c r="O9"/>
  <c r="AG8"/>
  <c r="N8"/>
  <c r="M36"/>
  <c r="AF36"/>
  <c r="M40"/>
  <c r="AF40"/>
  <c r="M44"/>
  <c r="AF44"/>
  <c r="M48"/>
  <c r="AF48"/>
  <c r="M52"/>
  <c r="AF52"/>
  <c r="M56"/>
  <c r="AF56"/>
  <c r="AF62"/>
  <c r="M62"/>
  <c r="AF66"/>
  <c r="M66"/>
  <c r="AF70"/>
  <c r="M70"/>
  <c r="M42"/>
  <c r="AF42"/>
  <c r="M58"/>
  <c r="AF58"/>
  <c r="AF60"/>
  <c r="M60"/>
  <c r="AF76"/>
  <c r="M76"/>
  <c r="AF92"/>
  <c r="M92"/>
  <c r="AF104"/>
  <c r="M104"/>
  <c r="M38"/>
  <c r="AF38"/>
  <c r="AF54"/>
  <c r="M54"/>
  <c r="AF64"/>
  <c r="M64"/>
  <c r="M24"/>
  <c r="AF24"/>
  <c r="AF28"/>
  <c r="M28"/>
  <c r="M34"/>
  <c r="AF34"/>
  <c r="M50"/>
  <c r="AF50"/>
  <c r="AF68"/>
  <c r="M68"/>
  <c r="AF84"/>
  <c r="M84"/>
  <c r="M20"/>
  <c r="AF20"/>
  <c r="M46"/>
  <c r="AF46"/>
  <c r="AF72"/>
  <c r="M72"/>
  <c r="AF80"/>
  <c r="M80"/>
  <c r="AF88"/>
  <c r="M88"/>
  <c r="AF96"/>
  <c r="M96"/>
  <c r="M22"/>
  <c r="AF22"/>
  <c r="M26"/>
  <c r="AF26"/>
  <c r="M30"/>
  <c r="AF30"/>
  <c r="AH105"/>
  <c r="O105"/>
  <c r="AF12"/>
  <c r="M12"/>
  <c r="M18"/>
  <c r="AF18"/>
  <c r="AG29"/>
  <c r="N29"/>
  <c r="N17"/>
  <c r="AG17"/>
  <c r="AG33"/>
  <c r="N33"/>
  <c r="AF14"/>
  <c r="M14"/>
  <c r="M32"/>
  <c r="AF32"/>
  <c r="AG16"/>
  <c r="N16"/>
  <c r="AI21"/>
  <c r="P21"/>
  <c r="AI23"/>
  <c r="P23"/>
  <c r="AI25"/>
  <c r="P25"/>
  <c r="P7"/>
  <c r="AI7"/>
  <c r="P11"/>
  <c r="AI11"/>
  <c r="P15"/>
  <c r="AI15"/>
  <c r="R19"/>
  <c r="AK19"/>
  <c r="O61"/>
  <c r="AH61"/>
  <c r="O65"/>
  <c r="AH65"/>
  <c r="O69"/>
  <c r="AH69"/>
  <c r="O73"/>
  <c r="AH73"/>
  <c r="O77"/>
  <c r="AH77"/>
  <c r="O81"/>
  <c r="AH81"/>
  <c r="O85"/>
  <c r="AH85"/>
  <c r="O89"/>
  <c r="AH89"/>
  <c r="O93"/>
  <c r="AH93"/>
  <c r="O97"/>
  <c r="AH97"/>
  <c r="O35"/>
  <c r="AH35"/>
  <c r="O37"/>
  <c r="AH37"/>
  <c r="O39"/>
  <c r="AH39"/>
  <c r="O41"/>
  <c r="AH41"/>
  <c r="O43"/>
  <c r="AH43"/>
  <c r="O45"/>
  <c r="AH45"/>
  <c r="O47"/>
  <c r="AH47"/>
  <c r="O49"/>
  <c r="AH49"/>
  <c r="O51"/>
  <c r="AH51"/>
  <c r="O53"/>
  <c r="AH53"/>
  <c r="O55"/>
  <c r="AH55"/>
  <c r="O57"/>
  <c r="AH57"/>
  <c r="O10"/>
  <c r="AH10"/>
  <c r="P13"/>
  <c r="AI13"/>
  <c r="O59"/>
  <c r="AH59"/>
  <c r="O63"/>
  <c r="AH63"/>
  <c r="O67"/>
  <c r="AH67"/>
  <c r="O71"/>
  <c r="AH71"/>
  <c r="O75"/>
  <c r="AH75"/>
  <c r="O79"/>
  <c r="AH79"/>
  <c r="O83"/>
  <c r="AH83"/>
  <c r="O87"/>
  <c r="AH87"/>
  <c r="O91"/>
  <c r="AH91"/>
  <c r="O95"/>
  <c r="AH95"/>
  <c r="O99"/>
  <c r="AH99"/>
  <c r="O101"/>
  <c r="AH101"/>
  <c r="AH27" l="1"/>
  <c r="O27"/>
  <c r="N32"/>
  <c r="AG32"/>
  <c r="AH17"/>
  <c r="O17"/>
  <c r="AG18"/>
  <c r="N18"/>
  <c r="AG30"/>
  <c r="N30"/>
  <c r="AG26"/>
  <c r="N26"/>
  <c r="AG22"/>
  <c r="N22"/>
  <c r="AG46"/>
  <c r="N46"/>
  <c r="N20"/>
  <c r="AG20"/>
  <c r="AG50"/>
  <c r="N50"/>
  <c r="AG34"/>
  <c r="N34"/>
  <c r="AG24"/>
  <c r="N24"/>
  <c r="AG38"/>
  <c r="N38"/>
  <c r="N58"/>
  <c r="AG58"/>
  <c r="AG42"/>
  <c r="N42"/>
  <c r="AG56"/>
  <c r="N56"/>
  <c r="AG52"/>
  <c r="N52"/>
  <c r="AG48"/>
  <c r="N48"/>
  <c r="AG44"/>
  <c r="N44"/>
  <c r="AG40"/>
  <c r="N40"/>
  <c r="AG36"/>
  <c r="N36"/>
  <c r="AI31"/>
  <c r="P31"/>
  <c r="N98"/>
  <c r="AG98"/>
  <c r="N14"/>
  <c r="AG14"/>
  <c r="O33"/>
  <c r="AH33"/>
  <c r="O29"/>
  <c r="AH29"/>
  <c r="N12"/>
  <c r="AG12"/>
  <c r="P105"/>
  <c r="AI105"/>
  <c r="AG96"/>
  <c r="N96"/>
  <c r="AG88"/>
  <c r="N88"/>
  <c r="AG80"/>
  <c r="N80"/>
  <c r="AG72"/>
  <c r="N72"/>
  <c r="AG84"/>
  <c r="N84"/>
  <c r="AG68"/>
  <c r="N68"/>
  <c r="AG28"/>
  <c r="N28"/>
  <c r="AG64"/>
  <c r="N64"/>
  <c r="AG54"/>
  <c r="N54"/>
  <c r="N104"/>
  <c r="AG104"/>
  <c r="AG92"/>
  <c r="N92"/>
  <c r="AG76"/>
  <c r="N76"/>
  <c r="AG60"/>
  <c r="N60"/>
  <c r="AG70"/>
  <c r="N70"/>
  <c r="AG66"/>
  <c r="N66"/>
  <c r="AG62"/>
  <c r="N62"/>
  <c r="AH8"/>
  <c r="O8"/>
  <c r="AI9"/>
  <c r="P9"/>
  <c r="AG94"/>
  <c r="N94"/>
  <c r="AG90"/>
  <c r="N90"/>
  <c r="AG86"/>
  <c r="N86"/>
  <c r="AG82"/>
  <c r="N82"/>
  <c r="AG78"/>
  <c r="N78"/>
  <c r="AG74"/>
  <c r="N74"/>
  <c r="O103"/>
  <c r="AH103"/>
  <c r="AG100"/>
  <c r="N100"/>
  <c r="N102"/>
  <c r="AG102"/>
  <c r="AH16"/>
  <c r="O16"/>
  <c r="AI101"/>
  <c r="P101"/>
  <c r="AI99"/>
  <c r="P99"/>
  <c r="AI95"/>
  <c r="P95"/>
  <c r="AI91"/>
  <c r="P91"/>
  <c r="AI87"/>
  <c r="P87"/>
  <c r="AI83"/>
  <c r="P83"/>
  <c r="AI79"/>
  <c r="P79"/>
  <c r="AI75"/>
  <c r="P75"/>
  <c r="AI71"/>
  <c r="P71"/>
  <c r="AI67"/>
  <c r="P67"/>
  <c r="AI63"/>
  <c r="P63"/>
  <c r="AI59"/>
  <c r="P59"/>
  <c r="AJ13"/>
  <c r="Q13"/>
  <c r="AI10"/>
  <c r="P10"/>
  <c r="AI57"/>
  <c r="P57"/>
  <c r="AI55"/>
  <c r="P55"/>
  <c r="AI53"/>
  <c r="P53"/>
  <c r="AI51"/>
  <c r="P51"/>
  <c r="AI49"/>
  <c r="P49"/>
  <c r="AI47"/>
  <c r="P47"/>
  <c r="AI45"/>
  <c r="P45"/>
  <c r="AI43"/>
  <c r="P43"/>
  <c r="AI41"/>
  <c r="P41"/>
  <c r="AI39"/>
  <c r="P39"/>
  <c r="AI37"/>
  <c r="P37"/>
  <c r="AI35"/>
  <c r="P35"/>
  <c r="AI97"/>
  <c r="P97"/>
  <c r="AI93"/>
  <c r="P93"/>
  <c r="AI89"/>
  <c r="P89"/>
  <c r="AI85"/>
  <c r="P85"/>
  <c r="AI81"/>
  <c r="P81"/>
  <c r="AI77"/>
  <c r="P77"/>
  <c r="AI73"/>
  <c r="P73"/>
  <c r="AI69"/>
  <c r="P69"/>
  <c r="AI65"/>
  <c r="P65"/>
  <c r="AI61"/>
  <c r="P61"/>
  <c r="AL19"/>
  <c r="S19"/>
  <c r="AJ15"/>
  <c r="Q15"/>
  <c r="AJ11"/>
  <c r="Q11"/>
  <c r="AJ7"/>
  <c r="Q7"/>
  <c r="Q25"/>
  <c r="AJ25"/>
  <c r="Q23"/>
  <c r="AJ23"/>
  <c r="Q21"/>
  <c r="AJ21"/>
  <c r="P27" l="1"/>
  <c r="AI27"/>
  <c r="AH102"/>
  <c r="O102"/>
  <c r="P103"/>
  <c r="AI103"/>
  <c r="AH104"/>
  <c r="O104"/>
  <c r="AJ105"/>
  <c r="Q105"/>
  <c r="AH12"/>
  <c r="O12"/>
  <c r="AI29"/>
  <c r="P29"/>
  <c r="AI33"/>
  <c r="P33"/>
  <c r="AH14"/>
  <c r="O14"/>
  <c r="O98"/>
  <c r="AH98"/>
  <c r="O58"/>
  <c r="AH58"/>
  <c r="O20"/>
  <c r="AH20"/>
  <c r="AH32"/>
  <c r="O32"/>
  <c r="O100"/>
  <c r="AH100"/>
  <c r="O74"/>
  <c r="AH74"/>
  <c r="O78"/>
  <c r="AH78"/>
  <c r="O82"/>
  <c r="AH82"/>
  <c r="O86"/>
  <c r="AH86"/>
  <c r="O90"/>
  <c r="AH90"/>
  <c r="O94"/>
  <c r="AH94"/>
  <c r="Q9"/>
  <c r="AJ9"/>
  <c r="P8"/>
  <c r="AI8"/>
  <c r="O62"/>
  <c r="AH62"/>
  <c r="O66"/>
  <c r="AH66"/>
  <c r="O70"/>
  <c r="AH70"/>
  <c r="O60"/>
  <c r="AH60"/>
  <c r="O76"/>
  <c r="AH76"/>
  <c r="O92"/>
  <c r="AH92"/>
  <c r="O54"/>
  <c r="AH54"/>
  <c r="O64"/>
  <c r="AH64"/>
  <c r="AH28"/>
  <c r="O28"/>
  <c r="O68"/>
  <c r="AH68"/>
  <c r="O84"/>
  <c r="AH84"/>
  <c r="O72"/>
  <c r="AH72"/>
  <c r="O80"/>
  <c r="AH80"/>
  <c r="O88"/>
  <c r="AH88"/>
  <c r="O96"/>
  <c r="AH96"/>
  <c r="Q31"/>
  <c r="AJ31"/>
  <c r="O36"/>
  <c r="AH36"/>
  <c r="O40"/>
  <c r="AH40"/>
  <c r="O44"/>
  <c r="AH44"/>
  <c r="O48"/>
  <c r="AH48"/>
  <c r="O52"/>
  <c r="AH52"/>
  <c r="O56"/>
  <c r="AH56"/>
  <c r="O42"/>
  <c r="AH42"/>
  <c r="O38"/>
  <c r="AH38"/>
  <c r="O24"/>
  <c r="AH24"/>
  <c r="O34"/>
  <c r="AH34"/>
  <c r="O50"/>
  <c r="AH50"/>
  <c r="O46"/>
  <c r="AH46"/>
  <c r="O22"/>
  <c r="AH22"/>
  <c r="O26"/>
  <c r="AH26"/>
  <c r="AH30"/>
  <c r="O30"/>
  <c r="AH18"/>
  <c r="O18"/>
  <c r="AI17"/>
  <c r="P17"/>
  <c r="P16"/>
  <c r="AI16"/>
  <c r="R7"/>
  <c r="AK7"/>
  <c r="R11"/>
  <c r="AK11"/>
  <c r="R15"/>
  <c r="AK15"/>
  <c r="T19"/>
  <c r="AM19"/>
  <c r="Q61"/>
  <c r="AJ61"/>
  <c r="Q65"/>
  <c r="AJ65"/>
  <c r="Q69"/>
  <c r="AJ69"/>
  <c r="Q73"/>
  <c r="AJ73"/>
  <c r="Q77"/>
  <c r="AJ77"/>
  <c r="Q81"/>
  <c r="AJ81"/>
  <c r="Q85"/>
  <c r="AJ85"/>
  <c r="Q89"/>
  <c r="AJ89"/>
  <c r="Q93"/>
  <c r="AJ93"/>
  <c r="Q97"/>
  <c r="AJ97"/>
  <c r="Q35"/>
  <c r="AJ35"/>
  <c r="Q37"/>
  <c r="AJ37"/>
  <c r="Q39"/>
  <c r="AJ39"/>
  <c r="Q41"/>
  <c r="AJ41"/>
  <c r="Q43"/>
  <c r="AJ43"/>
  <c r="Q45"/>
  <c r="AJ45"/>
  <c r="Q47"/>
  <c r="AJ47"/>
  <c r="Q49"/>
  <c r="AJ49"/>
  <c r="Q51"/>
  <c r="AJ51"/>
  <c r="Q53"/>
  <c r="AJ53"/>
  <c r="Q55"/>
  <c r="AJ55"/>
  <c r="Q57"/>
  <c r="AJ57"/>
  <c r="Q10"/>
  <c r="AJ10"/>
  <c r="R13"/>
  <c r="AK13"/>
  <c r="Q59"/>
  <c r="AJ59"/>
  <c r="Q63"/>
  <c r="AJ63"/>
  <c r="Q67"/>
  <c r="AJ67"/>
  <c r="Q71"/>
  <c r="AJ71"/>
  <c r="Q75"/>
  <c r="AJ75"/>
  <c r="Q79"/>
  <c r="AJ79"/>
  <c r="Q83"/>
  <c r="AJ83"/>
  <c r="Q87"/>
  <c r="AJ87"/>
  <c r="Q91"/>
  <c r="AJ91"/>
  <c r="Q95"/>
  <c r="AJ95"/>
  <c r="Q99"/>
  <c r="AJ99"/>
  <c r="Q101"/>
  <c r="AJ101"/>
  <c r="AK21"/>
  <c r="R21"/>
  <c r="AK23"/>
  <c r="R23"/>
  <c r="AK25"/>
  <c r="R25"/>
  <c r="AJ27" l="1"/>
  <c r="Q27"/>
  <c r="P26"/>
  <c r="AI26"/>
  <c r="AI22"/>
  <c r="P22"/>
  <c r="AI46"/>
  <c r="P46"/>
  <c r="AI50"/>
  <c r="P50"/>
  <c r="P34"/>
  <c r="AI34"/>
  <c r="AI24"/>
  <c r="P24"/>
  <c r="AI38"/>
  <c r="P38"/>
  <c r="AI42"/>
  <c r="P42"/>
  <c r="AI56"/>
  <c r="P56"/>
  <c r="AI52"/>
  <c r="P52"/>
  <c r="AI48"/>
  <c r="P48"/>
  <c r="AI44"/>
  <c r="P44"/>
  <c r="AI40"/>
  <c r="P40"/>
  <c r="AI36"/>
  <c r="P36"/>
  <c r="R31"/>
  <c r="AK31"/>
  <c r="AI96"/>
  <c r="P96"/>
  <c r="AI88"/>
  <c r="P88"/>
  <c r="AI80"/>
  <c r="P80"/>
  <c r="AI72"/>
  <c r="P72"/>
  <c r="AI84"/>
  <c r="P84"/>
  <c r="AI68"/>
  <c r="P68"/>
  <c r="AI64"/>
  <c r="P64"/>
  <c r="AI54"/>
  <c r="P54"/>
  <c r="AI92"/>
  <c r="P92"/>
  <c r="AI76"/>
  <c r="P76"/>
  <c r="AI60"/>
  <c r="P60"/>
  <c r="AI70"/>
  <c r="P70"/>
  <c r="AI66"/>
  <c r="P66"/>
  <c r="AI62"/>
  <c r="P62"/>
  <c r="AJ8"/>
  <c r="Q8"/>
  <c r="AK9"/>
  <c r="R9"/>
  <c r="AI94"/>
  <c r="P94"/>
  <c r="P90"/>
  <c r="AI90"/>
  <c r="AI86"/>
  <c r="P86"/>
  <c r="AI82"/>
  <c r="P82"/>
  <c r="AI78"/>
  <c r="P78"/>
  <c r="AI74"/>
  <c r="P74"/>
  <c r="AI100"/>
  <c r="P100"/>
  <c r="AI20"/>
  <c r="P20"/>
  <c r="P58"/>
  <c r="AI58"/>
  <c r="AI98"/>
  <c r="P98"/>
  <c r="Q103"/>
  <c r="AJ103"/>
  <c r="Q17"/>
  <c r="AJ17"/>
  <c r="P18"/>
  <c r="AI18"/>
  <c r="P30"/>
  <c r="AI30"/>
  <c r="AI28"/>
  <c r="P28"/>
  <c r="P32"/>
  <c r="AI32"/>
  <c r="P14"/>
  <c r="AI14"/>
  <c r="Q33"/>
  <c r="AJ33"/>
  <c r="Q29"/>
  <c r="AJ29"/>
  <c r="P12"/>
  <c r="AI12"/>
  <c r="R105"/>
  <c r="AK105"/>
  <c r="AI104"/>
  <c r="P104"/>
  <c r="P102"/>
  <c r="AI102"/>
  <c r="Q16"/>
  <c r="AJ16"/>
  <c r="S23"/>
  <c r="AL23"/>
  <c r="S21"/>
  <c r="AL21"/>
  <c r="AK101"/>
  <c r="R101"/>
  <c r="AK99"/>
  <c r="R99"/>
  <c r="AK95"/>
  <c r="R95"/>
  <c r="AK91"/>
  <c r="R91"/>
  <c r="AK87"/>
  <c r="R87"/>
  <c r="AK83"/>
  <c r="R83"/>
  <c r="AK79"/>
  <c r="R79"/>
  <c r="AK75"/>
  <c r="R75"/>
  <c r="AK71"/>
  <c r="R71"/>
  <c r="AK67"/>
  <c r="R67"/>
  <c r="AK63"/>
  <c r="R63"/>
  <c r="AK59"/>
  <c r="R59"/>
  <c r="AL13"/>
  <c r="S13"/>
  <c r="AK10"/>
  <c r="R10"/>
  <c r="AK57"/>
  <c r="R57"/>
  <c r="AK55"/>
  <c r="R55"/>
  <c r="AK53"/>
  <c r="R53"/>
  <c r="AK51"/>
  <c r="R51"/>
  <c r="AK49"/>
  <c r="R49"/>
  <c r="AK47"/>
  <c r="R47"/>
  <c r="AK45"/>
  <c r="R45"/>
  <c r="AK43"/>
  <c r="R43"/>
  <c r="AK41"/>
  <c r="R41"/>
  <c r="AK39"/>
  <c r="R39"/>
  <c r="AK37"/>
  <c r="R37"/>
  <c r="AK35"/>
  <c r="R35"/>
  <c r="AK97"/>
  <c r="R97"/>
  <c r="AK93"/>
  <c r="R93"/>
  <c r="AK89"/>
  <c r="R89"/>
  <c r="AK85"/>
  <c r="R85"/>
  <c r="AK81"/>
  <c r="R81"/>
  <c r="AK77"/>
  <c r="R77"/>
  <c r="AK73"/>
  <c r="R73"/>
  <c r="AK69"/>
  <c r="R69"/>
  <c r="AK65"/>
  <c r="R65"/>
  <c r="AK61"/>
  <c r="R61"/>
  <c r="AN19"/>
  <c r="U19"/>
  <c r="AL15"/>
  <c r="S15"/>
  <c r="AL11"/>
  <c r="S11"/>
  <c r="AL7"/>
  <c r="S7"/>
  <c r="S25"/>
  <c r="AL25"/>
  <c r="R27" l="1"/>
  <c r="AK27"/>
  <c r="Q102"/>
  <c r="AJ102"/>
  <c r="AL105"/>
  <c r="S105"/>
  <c r="AJ12"/>
  <c r="Q12"/>
  <c r="R29"/>
  <c r="AK29"/>
  <c r="R33"/>
  <c r="AK33"/>
  <c r="AJ14"/>
  <c r="Q14"/>
  <c r="AJ32"/>
  <c r="Q32"/>
  <c r="Q30"/>
  <c r="AJ30"/>
  <c r="AJ18"/>
  <c r="Q18"/>
  <c r="AK17"/>
  <c r="R17"/>
  <c r="R103"/>
  <c r="AK103"/>
  <c r="AJ58"/>
  <c r="Q58"/>
  <c r="Q90"/>
  <c r="AJ90"/>
  <c r="S31"/>
  <c r="AL31"/>
  <c r="Q34"/>
  <c r="AJ34"/>
  <c r="Q26"/>
  <c r="AJ26"/>
  <c r="Q104"/>
  <c r="AJ104"/>
  <c r="Q28"/>
  <c r="AJ28"/>
  <c r="Q98"/>
  <c r="AJ98"/>
  <c r="AJ20"/>
  <c r="Q20"/>
  <c r="Q100"/>
  <c r="AJ100"/>
  <c r="Q74"/>
  <c r="AJ74"/>
  <c r="Q78"/>
  <c r="AJ78"/>
  <c r="Q82"/>
  <c r="AJ82"/>
  <c r="Q86"/>
  <c r="AJ86"/>
  <c r="Q94"/>
  <c r="AJ94"/>
  <c r="S9"/>
  <c r="AL9"/>
  <c r="R8"/>
  <c r="AK8"/>
  <c r="Q62"/>
  <c r="AJ62"/>
  <c r="Q66"/>
  <c r="AJ66"/>
  <c r="Q70"/>
  <c r="AJ70"/>
  <c r="Q60"/>
  <c r="AJ60"/>
  <c r="Q76"/>
  <c r="AJ76"/>
  <c r="Q92"/>
  <c r="AJ92"/>
  <c r="Q54"/>
  <c r="AJ54"/>
  <c r="Q64"/>
  <c r="AJ64"/>
  <c r="Q68"/>
  <c r="AJ68"/>
  <c r="Q84"/>
  <c r="AJ84"/>
  <c r="Q72"/>
  <c r="AJ72"/>
  <c r="Q80"/>
  <c r="AJ80"/>
  <c r="Q88"/>
  <c r="AJ88"/>
  <c r="Q96"/>
  <c r="AJ96"/>
  <c r="Q36"/>
  <c r="AJ36"/>
  <c r="Q40"/>
  <c r="AJ40"/>
  <c r="Q44"/>
  <c r="AJ44"/>
  <c r="Q48"/>
  <c r="AJ48"/>
  <c r="Q52"/>
  <c r="AJ52"/>
  <c r="Q56"/>
  <c r="AJ56"/>
  <c r="Q42"/>
  <c r="AJ42"/>
  <c r="Q38"/>
  <c r="AJ38"/>
  <c r="Q24"/>
  <c r="AJ24"/>
  <c r="Q50"/>
  <c r="AJ50"/>
  <c r="Q46"/>
  <c r="AJ46"/>
  <c r="Q22"/>
  <c r="AJ22"/>
  <c r="AK16"/>
  <c r="R16"/>
  <c r="T7"/>
  <c r="AM7"/>
  <c r="T11"/>
  <c r="AM11"/>
  <c r="AM25"/>
  <c r="T25"/>
  <c r="AM21"/>
  <c r="T21"/>
  <c r="AM23"/>
  <c r="T23"/>
  <c r="T15"/>
  <c r="AM15"/>
  <c r="V19"/>
  <c r="AO19"/>
  <c r="S61"/>
  <c r="AL61"/>
  <c r="S65"/>
  <c r="AL65"/>
  <c r="S69"/>
  <c r="AL69"/>
  <c r="S73"/>
  <c r="AL73"/>
  <c r="S77"/>
  <c r="AL77"/>
  <c r="S81"/>
  <c r="AL81"/>
  <c r="S85"/>
  <c r="AL85"/>
  <c r="S89"/>
  <c r="AL89"/>
  <c r="S93"/>
  <c r="AL93"/>
  <c r="S97"/>
  <c r="AL97"/>
  <c r="S35"/>
  <c r="AL35"/>
  <c r="S37"/>
  <c r="AL37"/>
  <c r="S39"/>
  <c r="AL39"/>
  <c r="S41"/>
  <c r="AL41"/>
  <c r="S43"/>
  <c r="AL43"/>
  <c r="S45"/>
  <c r="AL45"/>
  <c r="S47"/>
  <c r="AL47"/>
  <c r="S49"/>
  <c r="AL49"/>
  <c r="S51"/>
  <c r="AL51"/>
  <c r="S53"/>
  <c r="AL53"/>
  <c r="S55"/>
  <c r="AL55"/>
  <c r="S57"/>
  <c r="AL57"/>
  <c r="S10"/>
  <c r="AL10"/>
  <c r="T13"/>
  <c r="AM13"/>
  <c r="S59"/>
  <c r="AL59"/>
  <c r="S63"/>
  <c r="AL63"/>
  <c r="S67"/>
  <c r="AL67"/>
  <c r="S71"/>
  <c r="AL71"/>
  <c r="S75"/>
  <c r="AL75"/>
  <c r="S79"/>
  <c r="AL79"/>
  <c r="S83"/>
  <c r="AL83"/>
  <c r="S87"/>
  <c r="AL87"/>
  <c r="S91"/>
  <c r="AL91"/>
  <c r="S95"/>
  <c r="AL95"/>
  <c r="S99"/>
  <c r="AL99"/>
  <c r="S101"/>
  <c r="AL101"/>
  <c r="AL27" l="1"/>
  <c r="S27"/>
  <c r="R22"/>
  <c r="AK22"/>
  <c r="AK46"/>
  <c r="R46"/>
  <c r="AK50"/>
  <c r="R50"/>
  <c r="AK24"/>
  <c r="R24"/>
  <c r="AK38"/>
  <c r="R38"/>
  <c r="AK42"/>
  <c r="R42"/>
  <c r="R56"/>
  <c r="AK56"/>
  <c r="R52"/>
  <c r="AK52"/>
  <c r="R48"/>
  <c r="AK48"/>
  <c r="R44"/>
  <c r="AK44"/>
  <c r="R40"/>
  <c r="AK40"/>
  <c r="R36"/>
  <c r="AK36"/>
  <c r="AK96"/>
  <c r="R96"/>
  <c r="AK88"/>
  <c r="R88"/>
  <c r="AK80"/>
  <c r="R80"/>
  <c r="AK72"/>
  <c r="R72"/>
  <c r="AK84"/>
  <c r="R84"/>
  <c r="AK68"/>
  <c r="R68"/>
  <c r="AK64"/>
  <c r="R64"/>
  <c r="AK54"/>
  <c r="R54"/>
  <c r="AK92"/>
  <c r="R92"/>
  <c r="AK76"/>
  <c r="R76"/>
  <c r="AK60"/>
  <c r="R60"/>
  <c r="AK70"/>
  <c r="R70"/>
  <c r="AK66"/>
  <c r="R66"/>
  <c r="AK62"/>
  <c r="R62"/>
  <c r="AL8"/>
  <c r="S8"/>
  <c r="AM9"/>
  <c r="T9"/>
  <c r="AK94"/>
  <c r="R94"/>
  <c r="AK86"/>
  <c r="R86"/>
  <c r="AK82"/>
  <c r="R82"/>
  <c r="AK78"/>
  <c r="R78"/>
  <c r="AK74"/>
  <c r="R74"/>
  <c r="AK100"/>
  <c r="R100"/>
  <c r="AK98"/>
  <c r="R98"/>
  <c r="AK28"/>
  <c r="R28"/>
  <c r="AK104"/>
  <c r="R104"/>
  <c r="AK26"/>
  <c r="R26"/>
  <c r="AK34"/>
  <c r="R34"/>
  <c r="AM31"/>
  <c r="T31"/>
  <c r="AK90"/>
  <c r="R90"/>
  <c r="AL103"/>
  <c r="S103"/>
  <c r="R30"/>
  <c r="AK30"/>
  <c r="S33"/>
  <c r="AL33"/>
  <c r="S29"/>
  <c r="AL29"/>
  <c r="R102"/>
  <c r="AK102"/>
  <c r="AK20"/>
  <c r="R20"/>
  <c r="AK58"/>
  <c r="R58"/>
  <c r="S17"/>
  <c r="AL17"/>
  <c r="R18"/>
  <c r="AK18"/>
  <c r="R32"/>
  <c r="AK32"/>
  <c r="R14"/>
  <c r="AK14"/>
  <c r="R12"/>
  <c r="AK12"/>
  <c r="T105"/>
  <c r="AM105"/>
  <c r="S16"/>
  <c r="AL16"/>
  <c r="AM101"/>
  <c r="T101"/>
  <c r="AM99"/>
  <c r="T99"/>
  <c r="AM87"/>
  <c r="T87"/>
  <c r="AM83"/>
  <c r="T83"/>
  <c r="AM79"/>
  <c r="T79"/>
  <c r="AM75"/>
  <c r="T75"/>
  <c r="AM71"/>
  <c r="T71"/>
  <c r="AM67"/>
  <c r="T67"/>
  <c r="AM63"/>
  <c r="T63"/>
  <c r="AM59"/>
  <c r="T59"/>
  <c r="AN13"/>
  <c r="U13"/>
  <c r="AM10"/>
  <c r="T10"/>
  <c r="AM57"/>
  <c r="T57"/>
  <c r="AM55"/>
  <c r="T55"/>
  <c r="AM53"/>
  <c r="T53"/>
  <c r="AM51"/>
  <c r="T51"/>
  <c r="AM49"/>
  <c r="T49"/>
  <c r="AM47"/>
  <c r="T47"/>
  <c r="AM45"/>
  <c r="T45"/>
  <c r="AM43"/>
  <c r="T43"/>
  <c r="AM41"/>
  <c r="T41"/>
  <c r="AM39"/>
  <c r="T39"/>
  <c r="AM37"/>
  <c r="T37"/>
  <c r="AM35"/>
  <c r="T35"/>
  <c r="AM97"/>
  <c r="T97"/>
  <c r="AM93"/>
  <c r="T93"/>
  <c r="AM89"/>
  <c r="T89"/>
  <c r="AM85"/>
  <c r="T85"/>
  <c r="AM81"/>
  <c r="T81"/>
  <c r="AM77"/>
  <c r="T77"/>
  <c r="AM73"/>
  <c r="T73"/>
  <c r="AM69"/>
  <c r="T69"/>
  <c r="AM65"/>
  <c r="T65"/>
  <c r="AM61"/>
  <c r="T61"/>
  <c r="AP19"/>
  <c r="W19"/>
  <c r="AN15"/>
  <c r="U15"/>
  <c r="AN11"/>
  <c r="U11"/>
  <c r="AN7"/>
  <c r="U7"/>
  <c r="AM95"/>
  <c r="T95"/>
  <c r="AM91"/>
  <c r="T91"/>
  <c r="U23"/>
  <c r="AN23"/>
  <c r="U21"/>
  <c r="AN21"/>
  <c r="U25"/>
  <c r="AN25"/>
  <c r="T27" l="1"/>
  <c r="AM27"/>
  <c r="AN105"/>
  <c r="U105"/>
  <c r="AL12"/>
  <c r="S12"/>
  <c r="AL14"/>
  <c r="S14"/>
  <c r="AL32"/>
  <c r="S32"/>
  <c r="AL18"/>
  <c r="S18"/>
  <c r="AM17"/>
  <c r="T17"/>
  <c r="S102"/>
  <c r="AL102"/>
  <c r="T29"/>
  <c r="AM29"/>
  <c r="AM33"/>
  <c r="T33"/>
  <c r="AL30"/>
  <c r="S30"/>
  <c r="S36"/>
  <c r="AL36"/>
  <c r="S40"/>
  <c r="AL40"/>
  <c r="S44"/>
  <c r="AL44"/>
  <c r="S48"/>
  <c r="AL48"/>
  <c r="S52"/>
  <c r="AL52"/>
  <c r="S56"/>
  <c r="AL56"/>
  <c r="S22"/>
  <c r="AL22"/>
  <c r="S58"/>
  <c r="AL58"/>
  <c r="AL20"/>
  <c r="S20"/>
  <c r="T103"/>
  <c r="AM103"/>
  <c r="S90"/>
  <c r="AL90"/>
  <c r="U31"/>
  <c r="AN31"/>
  <c r="S34"/>
  <c r="AL34"/>
  <c r="S26"/>
  <c r="AL26"/>
  <c r="S104"/>
  <c r="AL104"/>
  <c r="AL28"/>
  <c r="S28"/>
  <c r="S98"/>
  <c r="AL98"/>
  <c r="S100"/>
  <c r="AL100"/>
  <c r="S74"/>
  <c r="AL74"/>
  <c r="S78"/>
  <c r="AL78"/>
  <c r="S82"/>
  <c r="AL82"/>
  <c r="S86"/>
  <c r="AL86"/>
  <c r="S94"/>
  <c r="AL94"/>
  <c r="U9"/>
  <c r="AN9"/>
  <c r="T8"/>
  <c r="AM8"/>
  <c r="S62"/>
  <c r="AL62"/>
  <c r="S66"/>
  <c r="AL66"/>
  <c r="S70"/>
  <c r="AL70"/>
  <c r="S60"/>
  <c r="AL60"/>
  <c r="S76"/>
  <c r="AL76"/>
  <c r="S92"/>
  <c r="AL92"/>
  <c r="S54"/>
  <c r="AL54"/>
  <c r="S64"/>
  <c r="AL64"/>
  <c r="S68"/>
  <c r="AL68"/>
  <c r="S84"/>
  <c r="AL84"/>
  <c r="S72"/>
  <c r="AL72"/>
  <c r="S80"/>
  <c r="AL80"/>
  <c r="S88"/>
  <c r="AL88"/>
  <c r="S96"/>
  <c r="AL96"/>
  <c r="S42"/>
  <c r="AL42"/>
  <c r="S38"/>
  <c r="AL38"/>
  <c r="S24"/>
  <c r="AL24"/>
  <c r="S50"/>
  <c r="AL50"/>
  <c r="S46"/>
  <c r="AL46"/>
  <c r="AM16"/>
  <c r="T16"/>
  <c r="AO25"/>
  <c r="V25"/>
  <c r="AO21"/>
  <c r="V21"/>
  <c r="AO23"/>
  <c r="V23"/>
  <c r="U91"/>
  <c r="AN91"/>
  <c r="U95"/>
  <c r="AN95"/>
  <c r="V7"/>
  <c r="AO7"/>
  <c r="V11"/>
  <c r="AO11"/>
  <c r="V15"/>
  <c r="AO15"/>
  <c r="X19"/>
  <c r="AQ19"/>
  <c r="U61"/>
  <c r="AN61"/>
  <c r="U65"/>
  <c r="AN65"/>
  <c r="U69"/>
  <c r="AN69"/>
  <c r="U73"/>
  <c r="AN73"/>
  <c r="U77"/>
  <c r="AN77"/>
  <c r="U81"/>
  <c r="AN81"/>
  <c r="U85"/>
  <c r="AN85"/>
  <c r="U89"/>
  <c r="AN89"/>
  <c r="U93"/>
  <c r="AN93"/>
  <c r="U97"/>
  <c r="AN97"/>
  <c r="U35"/>
  <c r="AN35"/>
  <c r="U37"/>
  <c r="AN37"/>
  <c r="U39"/>
  <c r="AN39"/>
  <c r="U41"/>
  <c r="AN41"/>
  <c r="U43"/>
  <c r="AN43"/>
  <c r="U45"/>
  <c r="AN45"/>
  <c r="U47"/>
  <c r="AN47"/>
  <c r="U49"/>
  <c r="AN49"/>
  <c r="U51"/>
  <c r="AN51"/>
  <c r="U53"/>
  <c r="AN53"/>
  <c r="U55"/>
  <c r="AN55"/>
  <c r="U57"/>
  <c r="AN57"/>
  <c r="U10"/>
  <c r="AN10"/>
  <c r="V13"/>
  <c r="AO13"/>
  <c r="U59"/>
  <c r="AN59"/>
  <c r="U63"/>
  <c r="AN63"/>
  <c r="U67"/>
  <c r="AN67"/>
  <c r="U71"/>
  <c r="AN71"/>
  <c r="U75"/>
  <c r="AN75"/>
  <c r="U79"/>
  <c r="AN79"/>
  <c r="U83"/>
  <c r="AN83"/>
  <c r="U87"/>
  <c r="AN87"/>
  <c r="U99"/>
  <c r="AN99"/>
  <c r="U101"/>
  <c r="AN101"/>
  <c r="AN27" l="1"/>
  <c r="U27"/>
  <c r="AM46"/>
  <c r="T46"/>
  <c r="AM50"/>
  <c r="T50"/>
  <c r="AM24"/>
  <c r="T24"/>
  <c r="AM38"/>
  <c r="T38"/>
  <c r="AM42"/>
  <c r="T42"/>
  <c r="AM96"/>
  <c r="T96"/>
  <c r="AM88"/>
  <c r="T88"/>
  <c r="AM80"/>
  <c r="T80"/>
  <c r="AM72"/>
  <c r="T72"/>
  <c r="AM84"/>
  <c r="T84"/>
  <c r="AM68"/>
  <c r="T68"/>
  <c r="AM64"/>
  <c r="T64"/>
  <c r="AM54"/>
  <c r="T54"/>
  <c r="AM92"/>
  <c r="T92"/>
  <c r="AM76"/>
  <c r="T76"/>
  <c r="AM60"/>
  <c r="T60"/>
  <c r="AM70"/>
  <c r="T70"/>
  <c r="AM66"/>
  <c r="T66"/>
  <c r="AM62"/>
  <c r="T62"/>
  <c r="AN8"/>
  <c r="U8"/>
  <c r="AO9"/>
  <c r="V9"/>
  <c r="AM94"/>
  <c r="T94"/>
  <c r="AM86"/>
  <c r="T86"/>
  <c r="AM82"/>
  <c r="T82"/>
  <c r="AM78"/>
  <c r="T78"/>
  <c r="AM74"/>
  <c r="T74"/>
  <c r="AM100"/>
  <c r="T100"/>
  <c r="T98"/>
  <c r="AM98"/>
  <c r="AM104"/>
  <c r="T104"/>
  <c r="T26"/>
  <c r="AM26"/>
  <c r="T34"/>
  <c r="AM34"/>
  <c r="AO31"/>
  <c r="V31"/>
  <c r="AM90"/>
  <c r="T90"/>
  <c r="AN103"/>
  <c r="U103"/>
  <c r="AM58"/>
  <c r="T58"/>
  <c r="T22"/>
  <c r="AM22"/>
  <c r="T56"/>
  <c r="AM56"/>
  <c r="AM52"/>
  <c r="T52"/>
  <c r="T48"/>
  <c r="AM48"/>
  <c r="T44"/>
  <c r="AM44"/>
  <c r="AM40"/>
  <c r="T40"/>
  <c r="T36"/>
  <c r="AM36"/>
  <c r="U29"/>
  <c r="AN29"/>
  <c r="AM102"/>
  <c r="T102"/>
  <c r="AM28"/>
  <c r="T28"/>
  <c r="AM20"/>
  <c r="T20"/>
  <c r="T30"/>
  <c r="AM30"/>
  <c r="U33"/>
  <c r="AN33"/>
  <c r="U17"/>
  <c r="AN17"/>
  <c r="T18"/>
  <c r="AM18"/>
  <c r="T32"/>
  <c r="AM32"/>
  <c r="T14"/>
  <c r="AM14"/>
  <c r="T12"/>
  <c r="AM12"/>
  <c r="V105"/>
  <c r="AO105"/>
  <c r="U16"/>
  <c r="AN16"/>
  <c r="AO101"/>
  <c r="V101"/>
  <c r="AO87"/>
  <c r="V87"/>
  <c r="AO75"/>
  <c r="V75"/>
  <c r="AO71"/>
  <c r="V71"/>
  <c r="AO67"/>
  <c r="V67"/>
  <c r="AO63"/>
  <c r="V63"/>
  <c r="AO59"/>
  <c r="V59"/>
  <c r="AP13"/>
  <c r="W13"/>
  <c r="AO10"/>
  <c r="V10"/>
  <c r="AO57"/>
  <c r="V57"/>
  <c r="AO55"/>
  <c r="V55"/>
  <c r="AO53"/>
  <c r="V53"/>
  <c r="AO51"/>
  <c r="V51"/>
  <c r="AO49"/>
  <c r="V49"/>
  <c r="AO47"/>
  <c r="V47"/>
  <c r="AO45"/>
  <c r="V45"/>
  <c r="AO43"/>
  <c r="V43"/>
  <c r="AO41"/>
  <c r="V41"/>
  <c r="AO39"/>
  <c r="V39"/>
  <c r="AO37"/>
  <c r="V37"/>
  <c r="AO35"/>
  <c r="V35"/>
  <c r="AO97"/>
  <c r="V97"/>
  <c r="AO93"/>
  <c r="V93"/>
  <c r="AO89"/>
  <c r="V89"/>
  <c r="AO85"/>
  <c r="V85"/>
  <c r="AO81"/>
  <c r="V81"/>
  <c r="AO77"/>
  <c r="V77"/>
  <c r="AO73"/>
  <c r="V73"/>
  <c r="AO69"/>
  <c r="V69"/>
  <c r="AO65"/>
  <c r="V65"/>
  <c r="AO61"/>
  <c r="V61"/>
  <c r="AR19"/>
  <c r="Y19"/>
  <c r="AP15"/>
  <c r="W15"/>
  <c r="AP11"/>
  <c r="W11"/>
  <c r="AP7"/>
  <c r="W7"/>
  <c r="AO95"/>
  <c r="V95"/>
  <c r="AO91"/>
  <c r="V91"/>
  <c r="AO99"/>
  <c r="V99"/>
  <c r="AO83"/>
  <c r="V83"/>
  <c r="AO79"/>
  <c r="V79"/>
  <c r="W23"/>
  <c r="AP23"/>
  <c r="W21"/>
  <c r="AP21"/>
  <c r="W25"/>
  <c r="AP25"/>
  <c r="V27" l="1"/>
  <c r="AO27"/>
  <c r="AP105"/>
  <c r="W105"/>
  <c r="AN12"/>
  <c r="U12"/>
  <c r="AN14"/>
  <c r="U14"/>
  <c r="AN32"/>
  <c r="U32"/>
  <c r="AN18"/>
  <c r="U18"/>
  <c r="AO17"/>
  <c r="V17"/>
  <c r="V33"/>
  <c r="AO33"/>
  <c r="AN30"/>
  <c r="U30"/>
  <c r="V29"/>
  <c r="AO29"/>
  <c r="U36"/>
  <c r="AN36"/>
  <c r="U44"/>
  <c r="AN44"/>
  <c r="U48"/>
  <c r="AN48"/>
  <c r="U56"/>
  <c r="AN56"/>
  <c r="U22"/>
  <c r="AN22"/>
  <c r="U34"/>
  <c r="AN34"/>
  <c r="U26"/>
  <c r="AN26"/>
  <c r="U98"/>
  <c r="AN98"/>
  <c r="AN20"/>
  <c r="U20"/>
  <c r="AN28"/>
  <c r="U28"/>
  <c r="U102"/>
  <c r="AN102"/>
  <c r="U40"/>
  <c r="AN40"/>
  <c r="U52"/>
  <c r="AN52"/>
  <c r="AN58"/>
  <c r="U58"/>
  <c r="V103"/>
  <c r="AO103"/>
  <c r="U90"/>
  <c r="AN90"/>
  <c r="W31"/>
  <c r="AP31"/>
  <c r="U104"/>
  <c r="AN104"/>
  <c r="U100"/>
  <c r="AN100"/>
  <c r="U74"/>
  <c r="AN74"/>
  <c r="U78"/>
  <c r="AN78"/>
  <c r="U82"/>
  <c r="AN82"/>
  <c r="U86"/>
  <c r="AN86"/>
  <c r="U94"/>
  <c r="AN94"/>
  <c r="W9"/>
  <c r="AP9"/>
  <c r="V8"/>
  <c r="AO8"/>
  <c r="U62"/>
  <c r="AN62"/>
  <c r="U66"/>
  <c r="AN66"/>
  <c r="U70"/>
  <c r="AN70"/>
  <c r="U60"/>
  <c r="AN60"/>
  <c r="U76"/>
  <c r="AN76"/>
  <c r="U92"/>
  <c r="AN92"/>
  <c r="U54"/>
  <c r="AN54"/>
  <c r="U64"/>
  <c r="AN64"/>
  <c r="U68"/>
  <c r="AN68"/>
  <c r="U84"/>
  <c r="AN84"/>
  <c r="U72"/>
  <c r="AN72"/>
  <c r="U80"/>
  <c r="AN80"/>
  <c r="U88"/>
  <c r="AN88"/>
  <c r="U96"/>
  <c r="AN96"/>
  <c r="U42"/>
  <c r="AN42"/>
  <c r="U38"/>
  <c r="AN38"/>
  <c r="U24"/>
  <c r="AN24"/>
  <c r="U50"/>
  <c r="AN50"/>
  <c r="U46"/>
  <c r="AN46"/>
  <c r="AO16"/>
  <c r="V16"/>
  <c r="W83"/>
  <c r="AP83"/>
  <c r="W99"/>
  <c r="AP99"/>
  <c r="AQ25"/>
  <c r="X25"/>
  <c r="AQ21"/>
  <c r="X21"/>
  <c r="AQ23"/>
  <c r="X23"/>
  <c r="W79"/>
  <c r="AP79"/>
  <c r="W91"/>
  <c r="AP91"/>
  <c r="W95"/>
  <c r="AP95"/>
  <c r="X7"/>
  <c r="AQ7"/>
  <c r="X11"/>
  <c r="AQ11"/>
  <c r="X15"/>
  <c r="AQ15"/>
  <c r="Z19"/>
  <c r="AS19"/>
  <c r="W61"/>
  <c r="AP61"/>
  <c r="W65"/>
  <c r="AP65"/>
  <c r="W69"/>
  <c r="AP69"/>
  <c r="W73"/>
  <c r="AP73"/>
  <c r="W77"/>
  <c r="AP77"/>
  <c r="W81"/>
  <c r="AP81"/>
  <c r="W85"/>
  <c r="AP85"/>
  <c r="W89"/>
  <c r="AP89"/>
  <c r="W93"/>
  <c r="AP93"/>
  <c r="W97"/>
  <c r="AP97"/>
  <c r="W35"/>
  <c r="AP35"/>
  <c r="W37"/>
  <c r="AP37"/>
  <c r="W39"/>
  <c r="AP39"/>
  <c r="W41"/>
  <c r="AP41"/>
  <c r="W43"/>
  <c r="AP43"/>
  <c r="W45"/>
  <c r="AP45"/>
  <c r="W47"/>
  <c r="AP47"/>
  <c r="W49"/>
  <c r="AP49"/>
  <c r="W51"/>
  <c r="AP51"/>
  <c r="W53"/>
  <c r="AP53"/>
  <c r="W55"/>
  <c r="AP55"/>
  <c r="W57"/>
  <c r="AP57"/>
  <c r="W10"/>
  <c r="AP10"/>
  <c r="X13"/>
  <c r="AQ13"/>
  <c r="W59"/>
  <c r="AP59"/>
  <c r="W63"/>
  <c r="AP63"/>
  <c r="W67"/>
  <c r="AP67"/>
  <c r="W71"/>
  <c r="AP71"/>
  <c r="W75"/>
  <c r="AP75"/>
  <c r="W87"/>
  <c r="AP87"/>
  <c r="W101"/>
  <c r="AP101"/>
  <c r="W27" l="1"/>
  <c r="AP27"/>
  <c r="V46"/>
  <c r="AO46"/>
  <c r="AO50"/>
  <c r="V50"/>
  <c r="AO24"/>
  <c r="V24"/>
  <c r="AO38"/>
  <c r="V38"/>
  <c r="V42"/>
  <c r="AO42"/>
  <c r="AO96"/>
  <c r="V96"/>
  <c r="AO88"/>
  <c r="V88"/>
  <c r="AO80"/>
  <c r="V80"/>
  <c r="AO72"/>
  <c r="V72"/>
  <c r="AO84"/>
  <c r="V84"/>
  <c r="AO68"/>
  <c r="V68"/>
  <c r="AO64"/>
  <c r="V64"/>
  <c r="V54"/>
  <c r="AO54"/>
  <c r="AO92"/>
  <c r="V92"/>
  <c r="AO76"/>
  <c r="V76"/>
  <c r="AO60"/>
  <c r="V60"/>
  <c r="AO70"/>
  <c r="V70"/>
  <c r="AO66"/>
  <c r="V66"/>
  <c r="AO62"/>
  <c r="V62"/>
  <c r="AP8"/>
  <c r="W8"/>
  <c r="AQ9"/>
  <c r="X9"/>
  <c r="AO94"/>
  <c r="V94"/>
  <c r="AO86"/>
  <c r="V86"/>
  <c r="AO82"/>
  <c r="V82"/>
  <c r="AO78"/>
  <c r="V78"/>
  <c r="AO74"/>
  <c r="V74"/>
  <c r="AO100"/>
  <c r="V100"/>
  <c r="AO104"/>
  <c r="V104"/>
  <c r="AQ31"/>
  <c r="X31"/>
  <c r="AO90"/>
  <c r="V90"/>
  <c r="AP103"/>
  <c r="W103"/>
  <c r="V52"/>
  <c r="AO52"/>
  <c r="AO40"/>
  <c r="V40"/>
  <c r="AO102"/>
  <c r="V102"/>
  <c r="AO98"/>
  <c r="V98"/>
  <c r="V26"/>
  <c r="AO26"/>
  <c r="V34"/>
  <c r="AO34"/>
  <c r="AO22"/>
  <c r="V22"/>
  <c r="V56"/>
  <c r="AO56"/>
  <c r="V48"/>
  <c r="AO48"/>
  <c r="V44"/>
  <c r="AO44"/>
  <c r="V36"/>
  <c r="AO36"/>
  <c r="W29"/>
  <c r="AP29"/>
  <c r="AP33"/>
  <c r="W33"/>
  <c r="AO58"/>
  <c r="V58"/>
  <c r="AO28"/>
  <c r="V28"/>
  <c r="AO20"/>
  <c r="V20"/>
  <c r="V30"/>
  <c r="AO30"/>
  <c r="W17"/>
  <c r="AP17"/>
  <c r="V18"/>
  <c r="AO18"/>
  <c r="V32"/>
  <c r="AO32"/>
  <c r="V14"/>
  <c r="AO14"/>
  <c r="V12"/>
  <c r="AO12"/>
  <c r="X105"/>
  <c r="AQ105"/>
  <c r="W16"/>
  <c r="AP16"/>
  <c r="AQ75"/>
  <c r="X75"/>
  <c r="AQ71"/>
  <c r="X71"/>
  <c r="AQ67"/>
  <c r="X67"/>
  <c r="AQ63"/>
  <c r="X63"/>
  <c r="AQ59"/>
  <c r="X59"/>
  <c r="AR13"/>
  <c r="Y13"/>
  <c r="AQ10"/>
  <c r="X10"/>
  <c r="AQ57"/>
  <c r="X57"/>
  <c r="AQ55"/>
  <c r="X55"/>
  <c r="AQ53"/>
  <c r="X53"/>
  <c r="AQ51"/>
  <c r="X51"/>
  <c r="AQ49"/>
  <c r="X49"/>
  <c r="AQ47"/>
  <c r="X47"/>
  <c r="AQ45"/>
  <c r="X45"/>
  <c r="AQ43"/>
  <c r="X43"/>
  <c r="AQ41"/>
  <c r="X41"/>
  <c r="AQ39"/>
  <c r="X39"/>
  <c r="AQ37"/>
  <c r="X37"/>
  <c r="AQ35"/>
  <c r="X35"/>
  <c r="AQ97"/>
  <c r="X97"/>
  <c r="AQ93"/>
  <c r="X93"/>
  <c r="AQ89"/>
  <c r="X89"/>
  <c r="AQ85"/>
  <c r="X85"/>
  <c r="AQ81"/>
  <c r="X81"/>
  <c r="AQ77"/>
  <c r="X77"/>
  <c r="AQ73"/>
  <c r="X73"/>
  <c r="AQ69"/>
  <c r="X69"/>
  <c r="AQ65"/>
  <c r="X65"/>
  <c r="AQ61"/>
  <c r="X61"/>
  <c r="AT19"/>
  <c r="AA19"/>
  <c r="AR15"/>
  <c r="Y15"/>
  <c r="AR11"/>
  <c r="Y11"/>
  <c r="AR7"/>
  <c r="Y7"/>
  <c r="AQ95"/>
  <c r="X95"/>
  <c r="AQ91"/>
  <c r="X91"/>
  <c r="AQ79"/>
  <c r="X79"/>
  <c r="AQ99"/>
  <c r="X99"/>
  <c r="AQ83"/>
  <c r="X83"/>
  <c r="AQ101"/>
  <c r="X101"/>
  <c r="AQ87"/>
  <c r="X87"/>
  <c r="Y23"/>
  <c r="AR23"/>
  <c r="Y21"/>
  <c r="AR21"/>
  <c r="Y25"/>
  <c r="AR25"/>
  <c r="X27" l="1"/>
  <c r="AQ27"/>
  <c r="AR105"/>
  <c r="Y105"/>
  <c r="AP12"/>
  <c r="W12"/>
  <c r="AP14"/>
  <c r="W14"/>
  <c r="AP32"/>
  <c r="W32"/>
  <c r="AP18"/>
  <c r="W18"/>
  <c r="AQ17"/>
  <c r="X17"/>
  <c r="AP30"/>
  <c r="W30"/>
  <c r="X29"/>
  <c r="AQ29"/>
  <c r="W36"/>
  <c r="AP36"/>
  <c r="W44"/>
  <c r="AP44"/>
  <c r="W48"/>
  <c r="AP48"/>
  <c r="W56"/>
  <c r="AP56"/>
  <c r="W34"/>
  <c r="AP34"/>
  <c r="W26"/>
  <c r="AP26"/>
  <c r="W52"/>
  <c r="AP52"/>
  <c r="W54"/>
  <c r="AP54"/>
  <c r="W42"/>
  <c r="AP42"/>
  <c r="W46"/>
  <c r="AP46"/>
  <c r="AP20"/>
  <c r="W20"/>
  <c r="AP28"/>
  <c r="W28"/>
  <c r="W58"/>
  <c r="AP58"/>
  <c r="AQ33"/>
  <c r="X33"/>
  <c r="W22"/>
  <c r="AP22"/>
  <c r="W98"/>
  <c r="AP98"/>
  <c r="W102"/>
  <c r="AP102"/>
  <c r="W40"/>
  <c r="AP40"/>
  <c r="X103"/>
  <c r="AQ103"/>
  <c r="W90"/>
  <c r="AP90"/>
  <c r="Y31"/>
  <c r="AR31"/>
  <c r="W104"/>
  <c r="AP104"/>
  <c r="W100"/>
  <c r="AP100"/>
  <c r="W74"/>
  <c r="AP74"/>
  <c r="W78"/>
  <c r="AP78"/>
  <c r="W82"/>
  <c r="AP82"/>
  <c r="W86"/>
  <c r="AP86"/>
  <c r="W94"/>
  <c r="AP94"/>
  <c r="Y9"/>
  <c r="AR9"/>
  <c r="X8"/>
  <c r="AQ8"/>
  <c r="W62"/>
  <c r="AP62"/>
  <c r="W66"/>
  <c r="AP66"/>
  <c r="W70"/>
  <c r="AP70"/>
  <c r="W60"/>
  <c r="AP60"/>
  <c r="W76"/>
  <c r="AP76"/>
  <c r="W92"/>
  <c r="AP92"/>
  <c r="W64"/>
  <c r="AP64"/>
  <c r="W68"/>
  <c r="AP68"/>
  <c r="W84"/>
  <c r="AP84"/>
  <c r="W72"/>
  <c r="AP72"/>
  <c r="W80"/>
  <c r="AP80"/>
  <c r="W88"/>
  <c r="AP88"/>
  <c r="W96"/>
  <c r="AP96"/>
  <c r="W38"/>
  <c r="AP38"/>
  <c r="W24"/>
  <c r="AP24"/>
  <c r="W50"/>
  <c r="AP50"/>
  <c r="AQ16"/>
  <c r="X16"/>
  <c r="Y87"/>
  <c r="AR87"/>
  <c r="Y99"/>
  <c r="AR99"/>
  <c r="AS25"/>
  <c r="Z25"/>
  <c r="AS21"/>
  <c r="Z21"/>
  <c r="AS23"/>
  <c r="Z23"/>
  <c r="Y101"/>
  <c r="AR101"/>
  <c r="Y83"/>
  <c r="AR83"/>
  <c r="Y79"/>
  <c r="AR79"/>
  <c r="Y91"/>
  <c r="AR91"/>
  <c r="Y95"/>
  <c r="AR95"/>
  <c r="Z7"/>
  <c r="AS7"/>
  <c r="Z11"/>
  <c r="AS11"/>
  <c r="Z15"/>
  <c r="AS15"/>
  <c r="AB19"/>
  <c r="AU19"/>
  <c r="Y61"/>
  <c r="AR61"/>
  <c r="Y65"/>
  <c r="AR65"/>
  <c r="Y69"/>
  <c r="AR69"/>
  <c r="Y73"/>
  <c r="AR73"/>
  <c r="Y77"/>
  <c r="AR77"/>
  <c r="Y81"/>
  <c r="AR81"/>
  <c r="Y85"/>
  <c r="AR85"/>
  <c r="Y89"/>
  <c r="AR89"/>
  <c r="Y93"/>
  <c r="AR93"/>
  <c r="Y97"/>
  <c r="AR97"/>
  <c r="Y35"/>
  <c r="AR35"/>
  <c r="Y37"/>
  <c r="AR37"/>
  <c r="Y39"/>
  <c r="AR39"/>
  <c r="Y41"/>
  <c r="AR41"/>
  <c r="Y43"/>
  <c r="AR43"/>
  <c r="Y45"/>
  <c r="AR45"/>
  <c r="Y47"/>
  <c r="AR47"/>
  <c r="Y49"/>
  <c r="AR49"/>
  <c r="Y51"/>
  <c r="AR51"/>
  <c r="Y53"/>
  <c r="AR53"/>
  <c r="Y55"/>
  <c r="AR55"/>
  <c r="Y57"/>
  <c r="AR57"/>
  <c r="Y10"/>
  <c r="AR10"/>
  <c r="Z13"/>
  <c r="AS13"/>
  <c r="Y59"/>
  <c r="AR59"/>
  <c r="Y63"/>
  <c r="AR63"/>
  <c r="Y67"/>
  <c r="AR67"/>
  <c r="Y71"/>
  <c r="AR71"/>
  <c r="Y75"/>
  <c r="AR75"/>
  <c r="Y27" l="1"/>
  <c r="AR27"/>
  <c r="AQ50"/>
  <c r="X50"/>
  <c r="AQ24"/>
  <c r="X24"/>
  <c r="AQ38"/>
  <c r="X38"/>
  <c r="AQ96"/>
  <c r="X96"/>
  <c r="AQ88"/>
  <c r="X88"/>
  <c r="AQ80"/>
  <c r="X80"/>
  <c r="AQ72"/>
  <c r="X72"/>
  <c r="AQ84"/>
  <c r="X84"/>
  <c r="AQ68"/>
  <c r="X68"/>
  <c r="AQ64"/>
  <c r="X64"/>
  <c r="AQ92"/>
  <c r="X92"/>
  <c r="AQ76"/>
  <c r="X76"/>
  <c r="AQ60"/>
  <c r="X60"/>
  <c r="AQ70"/>
  <c r="X70"/>
  <c r="AQ66"/>
  <c r="X66"/>
  <c r="AQ62"/>
  <c r="X62"/>
  <c r="AR8"/>
  <c r="Y8"/>
  <c r="AS9"/>
  <c r="Z9"/>
  <c r="AQ94"/>
  <c r="X94"/>
  <c r="AQ86"/>
  <c r="X86"/>
  <c r="AQ82"/>
  <c r="X82"/>
  <c r="AQ78"/>
  <c r="X78"/>
  <c r="AQ74"/>
  <c r="X74"/>
  <c r="AQ100"/>
  <c r="X100"/>
  <c r="AQ104"/>
  <c r="X104"/>
  <c r="AS31"/>
  <c r="Z31"/>
  <c r="AQ90"/>
  <c r="X90"/>
  <c r="AR103"/>
  <c r="Y103"/>
  <c r="X40"/>
  <c r="AQ40"/>
  <c r="AQ102"/>
  <c r="X102"/>
  <c r="X98"/>
  <c r="AQ98"/>
  <c r="X22"/>
  <c r="AQ22"/>
  <c r="AQ58"/>
  <c r="X58"/>
  <c r="AQ46"/>
  <c r="X46"/>
  <c r="AQ42"/>
  <c r="X42"/>
  <c r="AQ54"/>
  <c r="X54"/>
  <c r="AQ52"/>
  <c r="X52"/>
  <c r="AQ26"/>
  <c r="X26"/>
  <c r="AQ34"/>
  <c r="X34"/>
  <c r="AQ56"/>
  <c r="X56"/>
  <c r="X48"/>
  <c r="AQ48"/>
  <c r="AQ44"/>
  <c r="X44"/>
  <c r="AQ36"/>
  <c r="X36"/>
  <c r="Y29"/>
  <c r="AR29"/>
  <c r="Y33"/>
  <c r="AR33"/>
  <c r="AQ28"/>
  <c r="X28"/>
  <c r="AQ20"/>
  <c r="X20"/>
  <c r="X30"/>
  <c r="AQ30"/>
  <c r="Y17"/>
  <c r="AR17"/>
  <c r="X18"/>
  <c r="AQ18"/>
  <c r="X32"/>
  <c r="AQ32"/>
  <c r="X14"/>
  <c r="AQ14"/>
  <c r="X12"/>
  <c r="AQ12"/>
  <c r="Z105"/>
  <c r="AS105"/>
  <c r="Y16"/>
  <c r="AR16"/>
  <c r="AA23"/>
  <c r="AT23"/>
  <c r="AA21"/>
  <c r="AT21"/>
  <c r="AA25"/>
  <c r="AT25"/>
  <c r="AS75"/>
  <c r="Z75"/>
  <c r="AS71"/>
  <c r="Z71"/>
  <c r="AS67"/>
  <c r="Z67"/>
  <c r="AS63"/>
  <c r="Z63"/>
  <c r="AS59"/>
  <c r="Z59"/>
  <c r="AT13"/>
  <c r="AA13"/>
  <c r="AS10"/>
  <c r="Z10"/>
  <c r="AS57"/>
  <c r="Z57"/>
  <c r="AS55"/>
  <c r="Z55"/>
  <c r="AS53"/>
  <c r="Z53"/>
  <c r="AS51"/>
  <c r="Z51"/>
  <c r="AS49"/>
  <c r="Z49"/>
  <c r="AS47"/>
  <c r="Z47"/>
  <c r="AS45"/>
  <c r="Z45"/>
  <c r="AS43"/>
  <c r="Z43"/>
  <c r="AS41"/>
  <c r="Z41"/>
  <c r="AS39"/>
  <c r="Z39"/>
  <c r="AS37"/>
  <c r="Z37"/>
  <c r="AS35"/>
  <c r="Z35"/>
  <c r="AS97"/>
  <c r="Z97"/>
  <c r="AS93"/>
  <c r="Z93"/>
  <c r="AS89"/>
  <c r="Z89"/>
  <c r="AS85"/>
  <c r="Z85"/>
  <c r="AS81"/>
  <c r="Z81"/>
  <c r="AS77"/>
  <c r="Z77"/>
  <c r="AS73"/>
  <c r="Z73"/>
  <c r="AS69"/>
  <c r="Z69"/>
  <c r="AS65"/>
  <c r="Z65"/>
  <c r="AS61"/>
  <c r="Z61"/>
  <c r="AV19"/>
  <c r="AC19"/>
  <c r="AW19" s="1"/>
  <c r="AT15"/>
  <c r="AA15"/>
  <c r="AT11"/>
  <c r="AA11"/>
  <c r="AT7"/>
  <c r="AA7"/>
  <c r="AS95"/>
  <c r="Z95"/>
  <c r="AS91"/>
  <c r="Z91"/>
  <c r="AS79"/>
  <c r="Z79"/>
  <c r="AS83"/>
  <c r="Z83"/>
  <c r="AS101"/>
  <c r="Z101"/>
  <c r="AS99"/>
  <c r="Z99"/>
  <c r="AS87"/>
  <c r="Z87"/>
  <c r="Z27" l="1"/>
  <c r="AS27"/>
  <c r="AT105"/>
  <c r="AA105"/>
  <c r="AR12"/>
  <c r="Y12"/>
  <c r="AR14"/>
  <c r="Y14"/>
  <c r="AR32"/>
  <c r="Y32"/>
  <c r="AR18"/>
  <c r="Y18"/>
  <c r="AS17"/>
  <c r="Z17"/>
  <c r="AR30"/>
  <c r="Y30"/>
  <c r="AS33"/>
  <c r="Z33"/>
  <c r="Z29"/>
  <c r="AS29"/>
  <c r="Y48"/>
  <c r="AR48"/>
  <c r="Y22"/>
  <c r="AR22"/>
  <c r="Y98"/>
  <c r="AR98"/>
  <c r="Y40"/>
  <c r="AR40"/>
  <c r="Y20"/>
  <c r="AR20"/>
  <c r="AR28"/>
  <c r="Y28"/>
  <c r="Y36"/>
  <c r="AR36"/>
  <c r="Y44"/>
  <c r="AR44"/>
  <c r="Y56"/>
  <c r="AR56"/>
  <c r="Y34"/>
  <c r="AR34"/>
  <c r="Y26"/>
  <c r="AR26"/>
  <c r="Y52"/>
  <c r="AR52"/>
  <c r="Y54"/>
  <c r="AR54"/>
  <c r="Y42"/>
  <c r="AR42"/>
  <c r="Y46"/>
  <c r="AR46"/>
  <c r="Y58"/>
  <c r="AR58"/>
  <c r="Y102"/>
  <c r="AR102"/>
  <c r="Z103"/>
  <c r="AS103"/>
  <c r="Y90"/>
  <c r="AR90"/>
  <c r="AA31"/>
  <c r="AT31"/>
  <c r="Y104"/>
  <c r="AR104"/>
  <c r="Y100"/>
  <c r="AR100"/>
  <c r="Y74"/>
  <c r="AR74"/>
  <c r="Y78"/>
  <c r="AR78"/>
  <c r="Y82"/>
  <c r="AR82"/>
  <c r="Y86"/>
  <c r="AR86"/>
  <c r="Y94"/>
  <c r="AR94"/>
  <c r="AA9"/>
  <c r="AT9"/>
  <c r="Z8"/>
  <c r="AS8"/>
  <c r="Y62"/>
  <c r="AR62"/>
  <c r="Y66"/>
  <c r="AR66"/>
  <c r="Y70"/>
  <c r="AR70"/>
  <c r="Y60"/>
  <c r="AR60"/>
  <c r="Y76"/>
  <c r="AR76"/>
  <c r="Y92"/>
  <c r="AR92"/>
  <c r="Y64"/>
  <c r="AR64"/>
  <c r="Y68"/>
  <c r="AR68"/>
  <c r="Y84"/>
  <c r="AR84"/>
  <c r="Y72"/>
  <c r="AR72"/>
  <c r="Y80"/>
  <c r="AR80"/>
  <c r="Y88"/>
  <c r="AR88"/>
  <c r="Y96"/>
  <c r="AR96"/>
  <c r="Y38"/>
  <c r="AR38"/>
  <c r="Y24"/>
  <c r="AR24"/>
  <c r="Y50"/>
  <c r="AR50"/>
  <c r="AS16"/>
  <c r="Z16"/>
  <c r="AA87"/>
  <c r="AT87"/>
  <c r="AA101"/>
  <c r="AT101"/>
  <c r="AA79"/>
  <c r="AT79"/>
  <c r="AB7"/>
  <c r="AU7"/>
  <c r="AU25"/>
  <c r="AB25"/>
  <c r="AU21"/>
  <c r="AB21"/>
  <c r="AU23"/>
  <c r="AB23"/>
  <c r="AA99"/>
  <c r="AT99"/>
  <c r="AA83"/>
  <c r="AT83"/>
  <c r="AA91"/>
  <c r="AT91"/>
  <c r="AA95"/>
  <c r="AT95"/>
  <c r="AB11"/>
  <c r="AU11"/>
  <c r="AB15"/>
  <c r="AU15"/>
  <c r="AA61"/>
  <c r="AT61"/>
  <c r="AA65"/>
  <c r="AT65"/>
  <c r="AA69"/>
  <c r="AT69"/>
  <c r="AA73"/>
  <c r="AT73"/>
  <c r="AA77"/>
  <c r="AT77"/>
  <c r="AA81"/>
  <c r="AT81"/>
  <c r="AA85"/>
  <c r="AT85"/>
  <c r="AA89"/>
  <c r="AT89"/>
  <c r="AA93"/>
  <c r="AT93"/>
  <c r="AA97"/>
  <c r="AT97"/>
  <c r="AA35"/>
  <c r="AT35"/>
  <c r="AA37"/>
  <c r="AT37"/>
  <c r="AA39"/>
  <c r="AT39"/>
  <c r="AA41"/>
  <c r="AT41"/>
  <c r="AA43"/>
  <c r="AT43"/>
  <c r="AA45"/>
  <c r="AT45"/>
  <c r="AA47"/>
  <c r="AT47"/>
  <c r="AA49"/>
  <c r="AT49"/>
  <c r="AA51"/>
  <c r="AT51"/>
  <c r="AA53"/>
  <c r="AT53"/>
  <c r="AA55"/>
  <c r="AT55"/>
  <c r="AA57"/>
  <c r="AT57"/>
  <c r="AA10"/>
  <c r="AT10"/>
  <c r="AB13"/>
  <c r="AU13"/>
  <c r="AA59"/>
  <c r="AT59"/>
  <c r="AA63"/>
  <c r="AT63"/>
  <c r="AA67"/>
  <c r="AT67"/>
  <c r="AA71"/>
  <c r="AT71"/>
  <c r="AA75"/>
  <c r="AT75"/>
  <c r="AA27" l="1"/>
  <c r="AT27"/>
  <c r="AS50"/>
  <c r="Z50"/>
  <c r="AS24"/>
  <c r="Z24"/>
  <c r="AS38"/>
  <c r="Z38"/>
  <c r="AS96"/>
  <c r="Z96"/>
  <c r="AS88"/>
  <c r="Z88"/>
  <c r="AS80"/>
  <c r="Z80"/>
  <c r="AS72"/>
  <c r="Z72"/>
  <c r="AS84"/>
  <c r="Z84"/>
  <c r="AS68"/>
  <c r="Z68"/>
  <c r="AS64"/>
  <c r="Z64"/>
  <c r="AS92"/>
  <c r="Z92"/>
  <c r="AS76"/>
  <c r="Z76"/>
  <c r="AS60"/>
  <c r="Z60"/>
  <c r="AS70"/>
  <c r="Z70"/>
  <c r="AS66"/>
  <c r="Z66"/>
  <c r="AS62"/>
  <c r="Z62"/>
  <c r="AT8"/>
  <c r="AA8"/>
  <c r="AU9"/>
  <c r="AB9"/>
  <c r="AS94"/>
  <c r="Z94"/>
  <c r="AS86"/>
  <c r="Z86"/>
  <c r="AS82"/>
  <c r="Z82"/>
  <c r="AS78"/>
  <c r="Z78"/>
  <c r="AS74"/>
  <c r="Z74"/>
  <c r="AS100"/>
  <c r="Z100"/>
  <c r="AS104"/>
  <c r="Z104"/>
  <c r="AU31"/>
  <c r="AB31"/>
  <c r="AS90"/>
  <c r="Z90"/>
  <c r="AT103"/>
  <c r="AA103"/>
  <c r="AS102"/>
  <c r="Z102"/>
  <c r="AS58"/>
  <c r="Z58"/>
  <c r="AS46"/>
  <c r="Z46"/>
  <c r="AS42"/>
  <c r="Z42"/>
  <c r="AS54"/>
  <c r="Z54"/>
  <c r="AS52"/>
  <c r="Z52"/>
  <c r="AS26"/>
  <c r="Z26"/>
  <c r="AS34"/>
  <c r="Z34"/>
  <c r="AS56"/>
  <c r="Z56"/>
  <c r="AS44"/>
  <c r="Z44"/>
  <c r="AS36"/>
  <c r="Z36"/>
  <c r="AS20"/>
  <c r="Z20"/>
  <c r="AS40"/>
  <c r="Z40"/>
  <c r="Z98"/>
  <c r="AS98"/>
  <c r="AS22"/>
  <c r="Z22"/>
  <c r="AS48"/>
  <c r="Z48"/>
  <c r="AA29"/>
  <c r="AT29"/>
  <c r="Z28"/>
  <c r="AS28"/>
  <c r="AT33"/>
  <c r="AA33"/>
  <c r="Z30"/>
  <c r="AS30"/>
  <c r="AA17"/>
  <c r="AT17"/>
  <c r="Z18"/>
  <c r="AS18"/>
  <c r="Z32"/>
  <c r="AS32"/>
  <c r="Z14"/>
  <c r="AS14"/>
  <c r="Z12"/>
  <c r="AS12"/>
  <c r="AB105"/>
  <c r="AU105"/>
  <c r="AA16"/>
  <c r="AT16"/>
  <c r="AU75"/>
  <c r="AB75"/>
  <c r="AU63"/>
  <c r="AB63"/>
  <c r="AU10"/>
  <c r="AB10"/>
  <c r="AU57"/>
  <c r="AB57"/>
  <c r="AU55"/>
  <c r="AB55"/>
  <c r="AU53"/>
  <c r="AB53"/>
  <c r="AU51"/>
  <c r="AB51"/>
  <c r="AU49"/>
  <c r="AB49"/>
  <c r="AU47"/>
  <c r="AB47"/>
  <c r="AU45"/>
  <c r="AB45"/>
  <c r="AU43"/>
  <c r="AB43"/>
  <c r="AU41"/>
  <c r="AB41"/>
  <c r="AU39"/>
  <c r="AB39"/>
  <c r="AU37"/>
  <c r="AB37"/>
  <c r="AU35"/>
  <c r="AB35"/>
  <c r="AU97"/>
  <c r="AB97"/>
  <c r="AU93"/>
  <c r="AB93"/>
  <c r="AU89"/>
  <c r="AB89"/>
  <c r="AU85"/>
  <c r="AB85"/>
  <c r="AU81"/>
  <c r="AB81"/>
  <c r="AU77"/>
  <c r="AB77"/>
  <c r="AU73"/>
  <c r="AB73"/>
  <c r="AU69"/>
  <c r="AB69"/>
  <c r="AU65"/>
  <c r="AB65"/>
  <c r="AU61"/>
  <c r="AB61"/>
  <c r="AV15"/>
  <c r="AC15"/>
  <c r="AW15" s="1"/>
  <c r="AX15" s="1"/>
  <c r="B15" s="1"/>
  <c r="AV11"/>
  <c r="AC11"/>
  <c r="AW11" s="1"/>
  <c r="AU95"/>
  <c r="AB95"/>
  <c r="AU91"/>
  <c r="AB91"/>
  <c r="AU83"/>
  <c r="AB83"/>
  <c r="AU99"/>
  <c r="AB99"/>
  <c r="AV7"/>
  <c r="AC7"/>
  <c r="AW7" s="1"/>
  <c r="AX7" s="1"/>
  <c r="B7" s="1"/>
  <c r="AU79"/>
  <c r="AB79"/>
  <c r="AU101"/>
  <c r="AB101"/>
  <c r="AU87"/>
  <c r="AB87"/>
  <c r="AU71"/>
  <c r="AB71"/>
  <c r="AU67"/>
  <c r="AB67"/>
  <c r="AU59"/>
  <c r="AB59"/>
  <c r="AV13"/>
  <c r="AC13"/>
  <c r="AW13" s="1"/>
  <c r="AC23"/>
  <c r="AW23" s="1"/>
  <c r="AV23"/>
  <c r="AC21"/>
  <c r="AW21" s="1"/>
  <c r="AV21"/>
  <c r="AC25"/>
  <c r="AW25" s="1"/>
  <c r="AV25"/>
  <c r="AB27" l="1"/>
  <c r="AU27"/>
  <c r="AV105"/>
  <c r="AC105"/>
  <c r="AW105" s="1"/>
  <c r="AT12"/>
  <c r="AA12"/>
  <c r="AT14"/>
  <c r="AA14"/>
  <c r="AT32"/>
  <c r="AA32"/>
  <c r="AT18"/>
  <c r="AA18"/>
  <c r="AU17"/>
  <c r="AB17"/>
  <c r="AT30"/>
  <c r="AA30"/>
  <c r="AT28"/>
  <c r="AA28"/>
  <c r="AU29"/>
  <c r="AB29"/>
  <c r="AA98"/>
  <c r="AT98"/>
  <c r="BB7"/>
  <c r="BA7"/>
  <c r="D7" s="1"/>
  <c r="AB33"/>
  <c r="AU33"/>
  <c r="AA48"/>
  <c r="AT48"/>
  <c r="AA22"/>
  <c r="AT22"/>
  <c r="AA40"/>
  <c r="AT40"/>
  <c r="AA20"/>
  <c r="AT20"/>
  <c r="AA36"/>
  <c r="AT36"/>
  <c r="AA44"/>
  <c r="AT44"/>
  <c r="AA56"/>
  <c r="AT56"/>
  <c r="AA34"/>
  <c r="AT34"/>
  <c r="AA26"/>
  <c r="AT26"/>
  <c r="AA52"/>
  <c r="AT52"/>
  <c r="AA54"/>
  <c r="AT54"/>
  <c r="AA42"/>
  <c r="AT42"/>
  <c r="AA46"/>
  <c r="AT46"/>
  <c r="AA58"/>
  <c r="AT58"/>
  <c r="AA102"/>
  <c r="AT102"/>
  <c r="AU103"/>
  <c r="AB103"/>
  <c r="AA90"/>
  <c r="AT90"/>
  <c r="AC31"/>
  <c r="AW31" s="1"/>
  <c r="AV31"/>
  <c r="AA104"/>
  <c r="AT104"/>
  <c r="AA100"/>
  <c r="AT100"/>
  <c r="AA74"/>
  <c r="AT74"/>
  <c r="AA78"/>
  <c r="AT78"/>
  <c r="AA82"/>
  <c r="AT82"/>
  <c r="AA86"/>
  <c r="AT86"/>
  <c r="AA94"/>
  <c r="AT94"/>
  <c r="AC9"/>
  <c r="AW9" s="1"/>
  <c r="AV9"/>
  <c r="AB8"/>
  <c r="AU8"/>
  <c r="AA62"/>
  <c r="AT62"/>
  <c r="AT66"/>
  <c r="AA66"/>
  <c r="AT70"/>
  <c r="AA70"/>
  <c r="AA60"/>
  <c r="AT60"/>
  <c r="AA76"/>
  <c r="AT76"/>
  <c r="AA92"/>
  <c r="AT92"/>
  <c r="AA64"/>
  <c r="AT64"/>
  <c r="AA68"/>
  <c r="AT68"/>
  <c r="AA84"/>
  <c r="AT84"/>
  <c r="AA72"/>
  <c r="AT72"/>
  <c r="AA80"/>
  <c r="AT80"/>
  <c r="AA88"/>
  <c r="AT88"/>
  <c r="AA96"/>
  <c r="AT96"/>
  <c r="AA38"/>
  <c r="AT38"/>
  <c r="AA24"/>
  <c r="AT24"/>
  <c r="AA50"/>
  <c r="AT50"/>
  <c r="AU16"/>
  <c r="AB16"/>
  <c r="AC67"/>
  <c r="AW67" s="1"/>
  <c r="AV67"/>
  <c r="AC71"/>
  <c r="AW71" s="1"/>
  <c r="AV71"/>
  <c r="AC87"/>
  <c r="AW87" s="1"/>
  <c r="AV87"/>
  <c r="AC101"/>
  <c r="AW101" s="1"/>
  <c r="AV101"/>
  <c r="AC79"/>
  <c r="AW79" s="1"/>
  <c r="AV79"/>
  <c r="AC59"/>
  <c r="AW59" s="1"/>
  <c r="AV59"/>
  <c r="E7"/>
  <c r="AC99"/>
  <c r="AW99" s="1"/>
  <c r="AV99"/>
  <c r="AC83"/>
  <c r="AW83" s="1"/>
  <c r="AV83"/>
  <c r="AC91"/>
  <c r="AW91" s="1"/>
  <c r="AV91"/>
  <c r="AC95"/>
  <c r="AW95" s="1"/>
  <c r="AV95"/>
  <c r="E15"/>
  <c r="D15"/>
  <c r="AC61"/>
  <c r="AW61" s="1"/>
  <c r="AV61"/>
  <c r="AC65"/>
  <c r="AW65" s="1"/>
  <c r="AV65"/>
  <c r="AC69"/>
  <c r="AW69" s="1"/>
  <c r="AV69"/>
  <c r="AC73"/>
  <c r="AW73" s="1"/>
  <c r="AV73"/>
  <c r="AC77"/>
  <c r="AW77" s="1"/>
  <c r="AV77"/>
  <c r="AC81"/>
  <c r="AW81" s="1"/>
  <c r="AV81"/>
  <c r="AC85"/>
  <c r="AW85" s="1"/>
  <c r="AV85"/>
  <c r="AC89"/>
  <c r="AW89" s="1"/>
  <c r="AV89"/>
  <c r="AC93"/>
  <c r="AW93" s="1"/>
  <c r="AV93"/>
  <c r="AC97"/>
  <c r="AW97" s="1"/>
  <c r="AV97"/>
  <c r="AC35"/>
  <c r="AW35" s="1"/>
  <c r="AV35"/>
  <c r="AC37"/>
  <c r="AW37" s="1"/>
  <c r="AV37"/>
  <c r="AC39"/>
  <c r="AW39" s="1"/>
  <c r="AV39"/>
  <c r="AC41"/>
  <c r="AW41" s="1"/>
  <c r="AV41"/>
  <c r="AC43"/>
  <c r="AW43" s="1"/>
  <c r="AV43"/>
  <c r="AC45"/>
  <c r="AW45" s="1"/>
  <c r="AV45"/>
  <c r="AC47"/>
  <c r="AW47" s="1"/>
  <c r="AV47"/>
  <c r="AC49"/>
  <c r="AW49" s="1"/>
  <c r="AV49"/>
  <c r="AC51"/>
  <c r="AW51" s="1"/>
  <c r="AV51"/>
  <c r="AC53"/>
  <c r="AW53" s="1"/>
  <c r="AV53"/>
  <c r="AC55"/>
  <c r="AW55" s="1"/>
  <c r="AV55"/>
  <c r="AC57"/>
  <c r="AW57" s="1"/>
  <c r="AV57"/>
  <c r="AC10"/>
  <c r="AW10" s="1"/>
  <c r="AV10"/>
  <c r="AC63"/>
  <c r="AW63" s="1"/>
  <c r="AV63"/>
  <c r="AC75"/>
  <c r="AW75" s="1"/>
  <c r="AV75"/>
  <c r="AV27" l="1"/>
  <c r="AC27"/>
  <c r="AW27" s="1"/>
  <c r="AX10"/>
  <c r="B10" s="1"/>
  <c r="AX9"/>
  <c r="B9" s="1"/>
  <c r="BB9" s="1"/>
  <c r="E9" s="1"/>
  <c r="AU50"/>
  <c r="AB50"/>
  <c r="AU24"/>
  <c r="AB24"/>
  <c r="AU38"/>
  <c r="AB38"/>
  <c r="AU96"/>
  <c r="AB96"/>
  <c r="AU88"/>
  <c r="AB88"/>
  <c r="AU80"/>
  <c r="AB80"/>
  <c r="AU72"/>
  <c r="AB72"/>
  <c r="AU84"/>
  <c r="AB84"/>
  <c r="AU68"/>
  <c r="AB68"/>
  <c r="AU64"/>
  <c r="AB64"/>
  <c r="AU92"/>
  <c r="AB92"/>
  <c r="AU76"/>
  <c r="AB76"/>
  <c r="AU60"/>
  <c r="AB60"/>
  <c r="AU62"/>
  <c r="AB62"/>
  <c r="AV8"/>
  <c r="AC8"/>
  <c r="AW8" s="1"/>
  <c r="BA9"/>
  <c r="D9" s="1"/>
  <c r="AU94"/>
  <c r="AB94"/>
  <c r="AU86"/>
  <c r="AB86"/>
  <c r="AU82"/>
  <c r="AB82"/>
  <c r="AU78"/>
  <c r="AB78"/>
  <c r="AU74"/>
  <c r="AB74"/>
  <c r="AU100"/>
  <c r="AB100"/>
  <c r="AU104"/>
  <c r="AB104"/>
  <c r="AU90"/>
  <c r="AB90"/>
  <c r="AU102"/>
  <c r="AB102"/>
  <c r="AU58"/>
  <c r="AB58"/>
  <c r="AU46"/>
  <c r="AB46"/>
  <c r="AU42"/>
  <c r="AB42"/>
  <c r="AU54"/>
  <c r="AB54"/>
  <c r="AU52"/>
  <c r="AB52"/>
  <c r="AB26"/>
  <c r="AU26"/>
  <c r="AU34"/>
  <c r="AB34"/>
  <c r="AB56"/>
  <c r="AU56"/>
  <c r="AU44"/>
  <c r="AB44"/>
  <c r="AB36"/>
  <c r="AU36"/>
  <c r="AU20"/>
  <c r="AB20"/>
  <c r="AB40"/>
  <c r="AU40"/>
  <c r="AU22"/>
  <c r="AB22"/>
  <c r="AB48"/>
  <c r="AU48"/>
  <c r="AV33"/>
  <c r="AC33"/>
  <c r="AW33" s="1"/>
  <c r="AU98"/>
  <c r="AB98"/>
  <c r="BA10"/>
  <c r="D10" s="1"/>
  <c r="BB10"/>
  <c r="AU70"/>
  <c r="AB70"/>
  <c r="AU66"/>
  <c r="AB66"/>
  <c r="AV103"/>
  <c r="AC103"/>
  <c r="AW103" s="1"/>
  <c r="AC29"/>
  <c r="AW29" s="1"/>
  <c r="AV29"/>
  <c r="AB28"/>
  <c r="AU28"/>
  <c r="AB30"/>
  <c r="AU30"/>
  <c r="AC17"/>
  <c r="AW17" s="1"/>
  <c r="AV17"/>
  <c r="AB18"/>
  <c r="AU18"/>
  <c r="AB32"/>
  <c r="AU32"/>
  <c r="AB14"/>
  <c r="AU14"/>
  <c r="AB12"/>
  <c r="AU12"/>
  <c r="AC16"/>
  <c r="AW16" s="1"/>
  <c r="AV16"/>
  <c r="E10"/>
  <c r="AX8" l="1"/>
  <c r="B8" s="1"/>
  <c r="BB8" s="1"/>
  <c r="E8" s="1"/>
  <c r="AV12"/>
  <c r="AC12"/>
  <c r="AW12" s="1"/>
  <c r="AV14"/>
  <c r="AC14"/>
  <c r="AW14" s="1"/>
  <c r="AV32"/>
  <c r="AC32"/>
  <c r="AW32" s="1"/>
  <c r="AV18"/>
  <c r="AC18"/>
  <c r="AW18" s="1"/>
  <c r="AV30"/>
  <c r="AC30"/>
  <c r="AW30" s="1"/>
  <c r="AV28"/>
  <c r="AC28"/>
  <c r="AW28" s="1"/>
  <c r="AC48"/>
  <c r="AW48" s="1"/>
  <c r="AV48"/>
  <c r="AC40"/>
  <c r="AW40" s="1"/>
  <c r="AV40"/>
  <c r="AC36"/>
  <c r="AW36" s="1"/>
  <c r="AV36"/>
  <c r="AC56"/>
  <c r="AW56" s="1"/>
  <c r="AV56"/>
  <c r="AC26"/>
  <c r="AW26" s="1"/>
  <c r="AV26"/>
  <c r="AC66"/>
  <c r="AW66" s="1"/>
  <c r="AV66"/>
  <c r="AV70"/>
  <c r="AC70"/>
  <c r="AW70" s="1"/>
  <c r="AC98"/>
  <c r="AW98" s="1"/>
  <c r="AV98"/>
  <c r="AC22"/>
  <c r="AW22" s="1"/>
  <c r="AV22"/>
  <c r="AV20"/>
  <c r="AC20"/>
  <c r="AW20" s="1"/>
  <c r="AC44"/>
  <c r="AW44" s="1"/>
  <c r="AV44"/>
  <c r="AC34"/>
  <c r="AW34" s="1"/>
  <c r="AV34"/>
  <c r="AC52"/>
  <c r="AW52" s="1"/>
  <c r="AV52"/>
  <c r="AC54"/>
  <c r="AW54" s="1"/>
  <c r="AV54"/>
  <c r="AC42"/>
  <c r="AW42" s="1"/>
  <c r="AV42"/>
  <c r="AC46"/>
  <c r="AW46" s="1"/>
  <c r="AV46"/>
  <c r="AV58"/>
  <c r="AC58"/>
  <c r="AW58" s="1"/>
  <c r="AC102"/>
  <c r="AW102" s="1"/>
  <c r="AV102"/>
  <c r="AC90"/>
  <c r="AW90" s="1"/>
  <c r="AV90"/>
  <c r="AC104"/>
  <c r="AW104" s="1"/>
  <c r="AV104"/>
  <c r="AC100"/>
  <c r="AW100" s="1"/>
  <c r="AV100"/>
  <c r="AC74"/>
  <c r="AW74" s="1"/>
  <c r="AV74"/>
  <c r="AC78"/>
  <c r="AW78" s="1"/>
  <c r="AV78"/>
  <c r="AV82"/>
  <c r="AC82"/>
  <c r="AW82" s="1"/>
  <c r="AV86"/>
  <c r="AC86"/>
  <c r="AW86" s="1"/>
  <c r="AC94"/>
  <c r="AW94" s="1"/>
  <c r="AV94"/>
  <c r="AC62"/>
  <c r="AW62" s="1"/>
  <c r="AV62"/>
  <c r="AC60"/>
  <c r="AW60" s="1"/>
  <c r="AV60"/>
  <c r="AC76"/>
  <c r="AW76" s="1"/>
  <c r="AV76"/>
  <c r="AC92"/>
  <c r="AW92" s="1"/>
  <c r="AV92"/>
  <c r="AC64"/>
  <c r="AW64" s="1"/>
  <c r="AV64"/>
  <c r="AC68"/>
  <c r="AW68" s="1"/>
  <c r="AV68"/>
  <c r="AC84"/>
  <c r="AW84" s="1"/>
  <c r="AV84"/>
  <c r="AC72"/>
  <c r="AW72" s="1"/>
  <c r="AV72"/>
  <c r="AC80"/>
  <c r="AW80" s="1"/>
  <c r="AV80"/>
  <c r="AC88"/>
  <c r="AW88" s="1"/>
  <c r="AV88"/>
  <c r="AC96"/>
  <c r="AW96" s="1"/>
  <c r="AV96"/>
  <c r="AC38"/>
  <c r="AW38" s="1"/>
  <c r="AV38"/>
  <c r="AC24"/>
  <c r="AW24" s="1"/>
  <c r="AV24"/>
  <c r="AC50"/>
  <c r="AW50" s="1"/>
  <c r="AV50"/>
  <c r="AX16"/>
  <c r="B16" s="1"/>
  <c r="BA8" l="1"/>
  <c r="D8" s="1"/>
  <c r="BB16"/>
  <c r="E16" s="1"/>
  <c r="BA16"/>
  <c r="D16" s="1"/>
</calcChain>
</file>

<file path=xl/sharedStrings.xml><?xml version="1.0" encoding="utf-8"?>
<sst xmlns="http://schemas.openxmlformats.org/spreadsheetml/2006/main" count="45" uniqueCount="43">
  <si>
    <t>Artikelnummer</t>
  </si>
  <si>
    <t>Säkerhetslager beräknat med cykelservice  -  Dataunderlag</t>
  </si>
  <si>
    <t>Önskad servicenivå</t>
  </si>
  <si>
    <t>Efterfrågan per månad</t>
  </si>
  <si>
    <t>Ledtid i dagar</t>
  </si>
  <si>
    <t>Jan</t>
  </si>
  <si>
    <t>Feb</t>
  </si>
  <si>
    <t>Mars</t>
  </si>
  <si>
    <t>April</t>
  </si>
  <si>
    <t>Maj</t>
  </si>
  <si>
    <t>Juni</t>
  </si>
  <si>
    <t>Juli</t>
  </si>
  <si>
    <t>Aug</t>
  </si>
  <si>
    <t>Sep</t>
  </si>
  <si>
    <t>Okt</t>
  </si>
  <si>
    <t>Nov</t>
  </si>
  <si>
    <t>Dec</t>
  </si>
  <si>
    <t>Säkerhetslager i procent av efterfrågan under ledtid</t>
  </si>
  <si>
    <t>Säkerhetslager i antal dagars efterfrågan</t>
  </si>
  <si>
    <t>Cell C4:  Önskad servicenivå i procent</t>
  </si>
  <si>
    <t>Maila stig-arne.mattsson@swipnet.se om det uppstår problem.</t>
  </si>
  <si>
    <t>Lagerstyrningsakademin</t>
  </si>
  <si>
    <t>Kolumn B - M:  Levererade kvantiteter per månad</t>
  </si>
  <si>
    <t>Kolumn O:   Ledtid i dagar för att återanskaffa artikeln</t>
  </si>
  <si>
    <t xml:space="preserve">© Stig-Arne Mattsson  </t>
  </si>
  <si>
    <t>Säkerhetslager beräknat med cykelservice  -  Resultat</t>
  </si>
  <si>
    <t>I blad 'Data' kan du registrera de datauppgifter som krävs för att utföra beräkningarna. De uppgifter som finns där redan är endast exempel för att illustrera användningen av Excelmodellen och kan tas bort.</t>
  </si>
  <si>
    <t>Obligatoriska uppgifter</t>
  </si>
  <si>
    <t>Säkerhetslager beräknat med normalfördelning</t>
  </si>
  <si>
    <t>Säkerhetslager beräknat med Poissonfördelning</t>
  </si>
  <si>
    <t>Säkerhetslager i procent av efter-frågan under ledtid</t>
  </si>
  <si>
    <t>Säkerhetslager i styck med normalfördelning</t>
  </si>
  <si>
    <t>Medelefterfrågan under ledtid</t>
  </si>
  <si>
    <t>Standardavvikelse under ledtid</t>
  </si>
  <si>
    <t>Min</t>
  </si>
  <si>
    <t>Ackumulerad sannolikhet för en efterfrågan upp till och n stycken</t>
  </si>
  <si>
    <t>Test av sannolikhet</t>
  </si>
  <si>
    <t>Avsikten med "Prova på att beräkna säkerhetslager från Poissonfördelning - Cykelservice" är att illustrera vad det skulle innebära att dimensionera säkerhetslager med utgångspunkt från önskad servicenivå när efterfrågan antas vara Poissonfördelad. Med det servicenivåbegrepp som används, dvs cykelservice eller Serv1, definieras servicenivå som sannolikheten att det inte inträffar någon brist under en lagercykel.</t>
  </si>
  <si>
    <t>Varje månad antas ha 20 dagar.</t>
  </si>
  <si>
    <t>I blad 'Resultat' visas hur stort säkerhetslagret blir om man antar att efterfrågan är Poissonfördelad. I bladet visas också hur stort säkerhetslagret skulle bli om man i stället antar att efterfrågan är normalfördelad samt hur många procent av efterfrågan under ledtid respektive antal dagars efterfrågan som det beräknade säkerhetslagret motsvarar.</t>
  </si>
  <si>
    <t>Nedan beskrivs hur du kan använda metoden på ett stickprov på upp till 100 artiklar. Mer detaljerade anvisningar om metodens egenskaper och hur den kan användas finns i Handbok i materialstyrning, avsnitt E91 och E101, som kan laddas ner på den här hemsidan.</t>
  </si>
  <si>
    <t xml:space="preserve">                                   Prova på att beräkna säkerhetslager från</t>
  </si>
  <si>
    <t xml:space="preserve">                                   Poissonfördelning - Cykelservice</t>
  </si>
</sst>
</file>

<file path=xl/styles.xml><?xml version="1.0" encoding="utf-8"?>
<styleSheet xmlns="http://schemas.openxmlformats.org/spreadsheetml/2006/main">
  <numFmts count="1">
    <numFmt numFmtId="164" formatCode="0.0"/>
  </numFmts>
  <fonts count="7">
    <font>
      <sz val="11"/>
      <color theme="1"/>
      <name val="Calibri"/>
      <family val="2"/>
      <scheme val="minor"/>
    </font>
    <font>
      <sz val="20"/>
      <color theme="1"/>
      <name val="Calibri"/>
      <family val="2"/>
      <scheme val="minor"/>
    </font>
    <font>
      <sz val="12"/>
      <color theme="1"/>
      <name val="Calibri"/>
      <family val="2"/>
      <scheme val="minor"/>
    </font>
    <font>
      <sz val="12"/>
      <name val="Arial"/>
      <family val="2"/>
    </font>
    <font>
      <sz val="10"/>
      <name val="Arial"/>
      <family val="2"/>
    </font>
    <font>
      <i/>
      <sz val="14"/>
      <color theme="1"/>
      <name val="Calibri"/>
      <family val="2"/>
      <scheme val="minor"/>
    </font>
    <font>
      <sz val="11"/>
      <color theme="1"/>
      <name val="Calibri"/>
      <family val="2"/>
    </font>
  </fonts>
  <fills count="5">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6" tint="0.59999389629810485"/>
        <bgColor indexed="64"/>
      </patternFill>
    </fill>
  </fills>
  <borders count="1">
    <border>
      <left/>
      <right/>
      <top/>
      <bottom/>
      <diagonal/>
    </border>
  </borders>
  <cellStyleXfs count="2">
    <xf numFmtId="0" fontId="0" fillId="0" borderId="0"/>
    <xf numFmtId="0" fontId="4" fillId="0" borderId="0"/>
  </cellStyleXfs>
  <cellXfs count="32">
    <xf numFmtId="0" fontId="0" fillId="0" borderId="0" xfId="0"/>
    <xf numFmtId="0" fontId="1" fillId="0" borderId="0" xfId="0" applyFont="1"/>
    <xf numFmtId="0" fontId="3" fillId="2" borderId="0" xfId="0" applyFont="1" applyFill="1"/>
    <xf numFmtId="0" fontId="0" fillId="2" borderId="0" xfId="0" applyFill="1"/>
    <xf numFmtId="0" fontId="0" fillId="3" borderId="0" xfId="0" applyFill="1" applyAlignment="1">
      <alignment wrapText="1"/>
    </xf>
    <xf numFmtId="0" fontId="0" fillId="0" borderId="0" xfId="0" applyAlignment="1">
      <alignment wrapText="1"/>
    </xf>
    <xf numFmtId="0" fontId="2" fillId="0" borderId="0" xfId="0" applyFont="1" applyAlignment="1">
      <alignment wrapText="1"/>
    </xf>
    <xf numFmtId="0" fontId="0" fillId="0" borderId="0" xfId="0" applyAlignment="1"/>
    <xf numFmtId="0" fontId="1" fillId="0" borderId="0" xfId="0" applyFont="1" applyAlignment="1"/>
    <xf numFmtId="0" fontId="4" fillId="0" borderId="0" xfId="1"/>
    <xf numFmtId="0" fontId="4" fillId="0" borderId="0" xfId="1" applyFill="1"/>
    <xf numFmtId="0" fontId="4" fillId="3" borderId="0" xfId="1" applyFill="1"/>
    <xf numFmtId="0" fontId="4" fillId="3" borderId="0" xfId="1" applyFill="1" applyAlignment="1">
      <alignment horizontal="right"/>
    </xf>
    <xf numFmtId="0" fontId="0" fillId="0" borderId="0" xfId="0" applyFill="1"/>
    <xf numFmtId="0" fontId="4" fillId="0" borderId="0" xfId="1"/>
    <xf numFmtId="1" fontId="4" fillId="0" borderId="0" xfId="1" applyNumberFormat="1"/>
    <xf numFmtId="164" fontId="4" fillId="0" borderId="0" xfId="1" applyNumberFormat="1"/>
    <xf numFmtId="2" fontId="4" fillId="0" borderId="0" xfId="1" applyNumberFormat="1"/>
    <xf numFmtId="1" fontId="4" fillId="0" borderId="0" xfId="1" applyNumberFormat="1"/>
    <xf numFmtId="0" fontId="0" fillId="0" borderId="0" xfId="0" applyFill="1" applyAlignment="1"/>
    <xf numFmtId="2" fontId="0" fillId="0" borderId="0" xfId="0" applyNumberFormat="1"/>
    <xf numFmtId="0" fontId="5" fillId="0" borderId="0" xfId="0" applyFont="1"/>
    <xf numFmtId="0" fontId="6" fillId="0" borderId="0" xfId="0" applyFont="1"/>
    <xf numFmtId="0" fontId="4" fillId="4" borderId="0" xfId="1" applyFill="1"/>
    <xf numFmtId="0" fontId="0" fillId="4" borderId="0" xfId="0" applyFill="1"/>
    <xf numFmtId="0" fontId="4" fillId="4" borderId="0" xfId="1" applyFill="1" applyAlignment="1">
      <alignment horizontal="right"/>
    </xf>
    <xf numFmtId="0" fontId="4" fillId="4" borderId="0" xfId="1" applyFont="1" applyFill="1"/>
    <xf numFmtId="1" fontId="0" fillId="0" borderId="0" xfId="0" applyNumberFormat="1"/>
    <xf numFmtId="164" fontId="0" fillId="0" borderId="0" xfId="0" applyNumberFormat="1"/>
    <xf numFmtId="0" fontId="0" fillId="3" borderId="0" xfId="0" applyFill="1" applyAlignment="1"/>
    <xf numFmtId="0" fontId="0" fillId="0" borderId="0" xfId="0" applyFill="1" applyAlignment="1">
      <alignment wrapText="1"/>
    </xf>
    <xf numFmtId="164" fontId="0" fillId="4" borderId="0" xfId="0" applyNumberFormat="1" applyFill="1"/>
  </cellXfs>
  <cellStyles count="2">
    <cellStyle name="Normal" xfId="0" builtinId="0"/>
    <cellStyle name="Normal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1885950</xdr:colOff>
      <xdr:row>4</xdr:row>
      <xdr:rowOff>29976</xdr:rowOff>
    </xdr:to>
    <xdr:grpSp>
      <xdr:nvGrpSpPr>
        <xdr:cNvPr id="40" name="Grupp 39"/>
        <xdr:cNvGrpSpPr/>
      </xdr:nvGrpSpPr>
      <xdr:grpSpPr>
        <a:xfrm>
          <a:off x="304800" y="190500"/>
          <a:ext cx="1885950" cy="887226"/>
          <a:chOff x="1907704" y="1352104"/>
          <a:chExt cx="5040560" cy="2220912"/>
        </a:xfrm>
      </xdr:grpSpPr>
      <xdr:sp macro="" textlink="">
        <xdr:nvSpPr>
          <xdr:cNvPr id="41" name="AutoShape 5"/>
          <xdr:cNvSpPr>
            <a:spLocks noChangeArrowheads="1"/>
          </xdr:cNvSpPr>
        </xdr:nvSpPr>
        <xdr:spPr bwMode="auto">
          <a:xfrm>
            <a:off x="1907704" y="1352104"/>
            <a:ext cx="2529359" cy="2220912"/>
          </a:xfrm>
          <a:prstGeom prst="flowChartDelay">
            <a:avLst/>
          </a:prstGeom>
          <a:solidFill>
            <a:srgbClr val="FFFF00"/>
          </a:solidFill>
          <a:ln w="9525">
            <a:noFill/>
            <a:miter lim="800000"/>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sp macro="" textlink="">
        <xdr:nvSpPr>
          <xdr:cNvPr id="42" name="AutoShape 37"/>
          <xdr:cNvSpPr>
            <a:spLocks noChangeArrowheads="1"/>
          </xdr:cNvSpPr>
        </xdr:nvSpPr>
        <xdr:spPr bwMode="auto">
          <a:xfrm flipH="1">
            <a:off x="4716463" y="1352104"/>
            <a:ext cx="2231801" cy="2220912"/>
          </a:xfrm>
          <a:prstGeom prst="flowChartDelay">
            <a:avLst/>
          </a:prstGeom>
          <a:solidFill>
            <a:srgbClr val="FFFF00"/>
          </a:solidFill>
          <a:ln w="9525">
            <a:noFill/>
            <a:miter lim="800000"/>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grpSp>
        <xdr:nvGrpSpPr>
          <xdr:cNvPr id="43" name="Group 67"/>
          <xdr:cNvGrpSpPr>
            <a:grpSpLocks/>
          </xdr:cNvGrpSpPr>
        </xdr:nvGrpSpPr>
        <xdr:grpSpPr bwMode="auto">
          <a:xfrm>
            <a:off x="2268538" y="1773224"/>
            <a:ext cx="4148138" cy="1430333"/>
            <a:chOff x="1480" y="1960"/>
            <a:chExt cx="2928" cy="1010"/>
          </a:xfrm>
        </xdr:grpSpPr>
        <xdr:grpSp>
          <xdr:nvGrpSpPr>
            <xdr:cNvPr id="45" name="Group 68"/>
            <xdr:cNvGrpSpPr>
              <a:grpSpLocks/>
            </xdr:cNvGrpSpPr>
          </xdr:nvGrpSpPr>
          <xdr:grpSpPr bwMode="auto">
            <a:xfrm>
              <a:off x="1519" y="2056"/>
              <a:ext cx="2889" cy="832"/>
              <a:chOff x="1972" y="955"/>
              <a:chExt cx="1970" cy="1147"/>
            </a:xfrm>
          </xdr:grpSpPr>
          <xdr:sp macro="" textlink="">
            <xdr:nvSpPr>
              <xdr:cNvPr id="57" name="Arc 69"/>
              <xdr:cNvSpPr>
                <a:spLocks/>
              </xdr:cNvSpPr>
            </xdr:nvSpPr>
            <xdr:spPr bwMode="auto">
              <a:xfrm rot="10800000">
                <a:off x="1972" y="1530"/>
                <a:ext cx="1970" cy="572"/>
              </a:xfrm>
              <a:custGeom>
                <a:avLst/>
                <a:gdLst>
                  <a:gd name="G0" fmla="+- 0 0 0"/>
                  <a:gd name="G1" fmla="+- 21600 0 0"/>
                  <a:gd name="G2" fmla="+- 21600 0 0"/>
                  <a:gd name="T0" fmla="*/ 0 w 21600"/>
                  <a:gd name="T1" fmla="*/ 0 h 21600"/>
                  <a:gd name="T2" fmla="*/ 21600 w 21600"/>
                  <a:gd name="T3" fmla="*/ 21600 h 21600"/>
                  <a:gd name="T4" fmla="*/ 0 w 21600"/>
                  <a:gd name="T5" fmla="*/ 21600 h 21600"/>
                </a:gdLst>
                <a:ahLst/>
                <a:cxnLst>
                  <a:cxn ang="0">
                    <a:pos x="T0" y="T1"/>
                  </a:cxn>
                  <a:cxn ang="0">
                    <a:pos x="T2" y="T3"/>
                  </a:cxn>
                  <a:cxn ang="0">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close/>
                  </a:path>
                </a:pathLst>
              </a:custGeom>
              <a:noFill/>
              <a:ln w="38100" cap="rnd">
                <a:solidFill>
                  <a:srgbClr val="FF0000"/>
                </a:solidFill>
                <a:round/>
                <a:headEnd type="stealth" w="med" len="med"/>
                <a:tailEnd type="none" w="sm" len="sm"/>
              </a:ln>
              <a:effectLst/>
            </xdr:spPr>
            <xdr:txBody>
              <a:bodyPr wrap="square" lIns="50731" tIns="25366" rIns="50731" bIns="25366">
                <a:spAutoFit/>
              </a:bodyP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sp macro="" textlink="">
            <xdr:nvSpPr>
              <xdr:cNvPr id="58" name="Arc 70"/>
              <xdr:cNvSpPr>
                <a:spLocks/>
              </xdr:cNvSpPr>
            </xdr:nvSpPr>
            <xdr:spPr bwMode="auto">
              <a:xfrm rot="10800000">
                <a:off x="1972" y="955"/>
                <a:ext cx="1970" cy="573"/>
              </a:xfrm>
              <a:custGeom>
                <a:avLst/>
                <a:gdLst>
                  <a:gd name="G0" fmla="+- 0 0 0"/>
                  <a:gd name="G1" fmla="+- 0 0 0"/>
                  <a:gd name="G2" fmla="+- 21600 0 0"/>
                  <a:gd name="T0" fmla="*/ 21600 w 21600"/>
                  <a:gd name="T1" fmla="*/ 0 h 21600"/>
                  <a:gd name="T2" fmla="*/ 0 w 21600"/>
                  <a:gd name="T3" fmla="*/ 21600 h 21600"/>
                  <a:gd name="T4" fmla="*/ 0 w 21600"/>
                  <a:gd name="T5" fmla="*/ 0 h 21600"/>
                </a:gdLst>
                <a:ahLst/>
                <a:cxnLst>
                  <a:cxn ang="0">
                    <a:pos x="T0" y="T1"/>
                  </a:cxn>
                  <a:cxn ang="0">
                    <a:pos x="T2" y="T3"/>
                  </a:cxn>
                  <a:cxn ang="0">
                    <a:pos x="T4" y="T5"/>
                  </a:cxn>
                </a:cxnLst>
                <a:rect l="0" t="0" r="r" b="b"/>
                <a:pathLst>
                  <a:path w="21600" h="21600" fill="none" extrusionOk="0">
                    <a:moveTo>
                      <a:pt x="21600" y="0"/>
                    </a:moveTo>
                    <a:cubicBezTo>
                      <a:pt x="21600" y="11929"/>
                      <a:pt x="11929" y="21599"/>
                      <a:pt x="0" y="21600"/>
                    </a:cubicBezTo>
                  </a:path>
                  <a:path w="21600" h="21600" stroke="0" extrusionOk="0">
                    <a:moveTo>
                      <a:pt x="21600" y="0"/>
                    </a:moveTo>
                    <a:cubicBezTo>
                      <a:pt x="21600" y="11929"/>
                      <a:pt x="11929" y="21599"/>
                      <a:pt x="0" y="21600"/>
                    </a:cubicBezTo>
                    <a:lnTo>
                      <a:pt x="0" y="0"/>
                    </a:lnTo>
                    <a:close/>
                  </a:path>
                </a:pathLst>
              </a:custGeom>
              <a:noFill/>
              <a:ln w="38100" cap="rnd">
                <a:solidFill>
                  <a:srgbClr val="FF0000"/>
                </a:solidFill>
                <a:round/>
                <a:headEnd type="none" w="sm" len="sm"/>
                <a:tailEnd type="none" w="sm" len="sm"/>
              </a:ln>
              <a:effectLst/>
            </xdr:spPr>
            <xdr:txBody>
              <a:bodyPr wrap="square" lIns="50731" tIns="25366" rIns="50731" bIns="25366">
                <a:spAutoFit/>
              </a:bodyP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grpSp>
        <xdr:sp macro="" textlink="">
          <xdr:nvSpPr>
            <xdr:cNvPr id="46" name="Oval 71"/>
            <xdr:cNvSpPr>
              <a:spLocks noChangeArrowheads="1"/>
            </xdr:cNvSpPr>
          </xdr:nvSpPr>
          <xdr:spPr bwMode="ltGray">
            <a:xfrm>
              <a:off x="2008" y="2152"/>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47" name="Oval 72"/>
            <xdr:cNvSpPr>
              <a:spLocks noChangeArrowheads="1"/>
            </xdr:cNvSpPr>
          </xdr:nvSpPr>
          <xdr:spPr bwMode="ltGray">
            <a:xfrm>
              <a:off x="3016" y="2776"/>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48" name="Oval 73"/>
            <xdr:cNvSpPr>
              <a:spLocks noChangeArrowheads="1"/>
            </xdr:cNvSpPr>
          </xdr:nvSpPr>
          <xdr:spPr bwMode="ltGray">
            <a:xfrm>
              <a:off x="2549" y="2728"/>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49" name="Oval 74"/>
            <xdr:cNvSpPr>
              <a:spLocks noChangeArrowheads="1"/>
            </xdr:cNvSpPr>
          </xdr:nvSpPr>
          <xdr:spPr bwMode="ltGray">
            <a:xfrm>
              <a:off x="1960" y="2632"/>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0" name="Oval 75"/>
            <xdr:cNvSpPr>
              <a:spLocks noChangeArrowheads="1"/>
            </xdr:cNvSpPr>
          </xdr:nvSpPr>
          <xdr:spPr bwMode="ltGray">
            <a:xfrm>
              <a:off x="1480" y="2392"/>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1" name="Oval 76"/>
            <xdr:cNvSpPr>
              <a:spLocks noChangeArrowheads="1"/>
            </xdr:cNvSpPr>
          </xdr:nvSpPr>
          <xdr:spPr bwMode="ltGray">
            <a:xfrm>
              <a:off x="3688" y="2776"/>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2" name="Oval 77"/>
            <xdr:cNvSpPr>
              <a:spLocks noChangeArrowheads="1"/>
            </xdr:cNvSpPr>
          </xdr:nvSpPr>
          <xdr:spPr bwMode="ltGray">
            <a:xfrm>
              <a:off x="4168" y="2824"/>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3" name="Oval 78"/>
            <xdr:cNvSpPr>
              <a:spLocks noChangeArrowheads="1"/>
            </xdr:cNvSpPr>
          </xdr:nvSpPr>
          <xdr:spPr bwMode="ltGray">
            <a:xfrm>
              <a:off x="3688" y="2008"/>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4" name="Oval 79"/>
            <xdr:cNvSpPr>
              <a:spLocks noChangeArrowheads="1"/>
            </xdr:cNvSpPr>
          </xdr:nvSpPr>
          <xdr:spPr bwMode="ltGray">
            <a:xfrm>
              <a:off x="4216" y="1960"/>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5" name="Oval 80"/>
            <xdr:cNvSpPr>
              <a:spLocks noChangeArrowheads="1"/>
            </xdr:cNvSpPr>
          </xdr:nvSpPr>
          <xdr:spPr bwMode="ltGray">
            <a:xfrm>
              <a:off x="2536" y="2056"/>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6" name="Oval 81"/>
            <xdr:cNvSpPr>
              <a:spLocks noChangeArrowheads="1"/>
            </xdr:cNvSpPr>
          </xdr:nvSpPr>
          <xdr:spPr bwMode="ltGray">
            <a:xfrm>
              <a:off x="3016" y="2008"/>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grpSp>
      <xdr:sp macro="" textlink="">
        <xdr:nvSpPr>
          <xdr:cNvPr id="44" name="AutoShape 82"/>
          <xdr:cNvSpPr>
            <a:spLocks noChangeArrowheads="1"/>
          </xdr:cNvSpPr>
        </xdr:nvSpPr>
        <xdr:spPr bwMode="auto">
          <a:xfrm flipH="1" flipV="1">
            <a:off x="5983288" y="2278063"/>
            <a:ext cx="720725" cy="503237"/>
          </a:xfrm>
          <a:prstGeom prst="triangle">
            <a:avLst>
              <a:gd name="adj" fmla="val 50000"/>
            </a:avLst>
          </a:prstGeom>
          <a:solidFill>
            <a:srgbClr val="FF0000"/>
          </a:solidFill>
          <a:ln w="9525">
            <a:solidFill>
              <a:schemeClr val="tx1"/>
            </a:solidFill>
            <a:miter lim="800000"/>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grp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B3:B24"/>
  <sheetViews>
    <sheetView showGridLines="0" tabSelected="1" workbookViewId="0">
      <selection activeCell="B4" sqref="B4"/>
    </sheetView>
  </sheetViews>
  <sheetFormatPr defaultRowHeight="15"/>
  <cols>
    <col min="1" max="1" width="4.5703125" customWidth="1"/>
    <col min="2" max="2" width="87.5703125" customWidth="1"/>
  </cols>
  <sheetData>
    <row r="3" spans="2:2" ht="26.25">
      <c r="B3" s="8" t="s">
        <v>41</v>
      </c>
    </row>
    <row r="4" spans="2:2" s="1" customFormat="1" ht="26.25">
      <c r="B4" s="1" t="s">
        <v>42</v>
      </c>
    </row>
    <row r="5" spans="2:2" ht="18.75">
      <c r="B5" s="21" t="s">
        <v>21</v>
      </c>
    </row>
    <row r="6" spans="2:2" ht="18.75">
      <c r="B6" s="21"/>
    </row>
    <row r="8" spans="2:2" ht="78.75">
      <c r="B8" s="6" t="s">
        <v>37</v>
      </c>
    </row>
    <row r="10" spans="2:2" ht="45">
      <c r="B10" s="5" t="s">
        <v>40</v>
      </c>
    </row>
    <row r="11" spans="2:2">
      <c r="B11" s="5"/>
    </row>
    <row r="12" spans="2:2" ht="45">
      <c r="B12" s="5" t="s">
        <v>26</v>
      </c>
    </row>
    <row r="13" spans="2:2">
      <c r="B13" s="5"/>
    </row>
    <row r="14" spans="2:2">
      <c r="B14" t="s">
        <v>19</v>
      </c>
    </row>
    <row r="15" spans="2:2">
      <c r="B15" s="5" t="s">
        <v>22</v>
      </c>
    </row>
    <row r="16" spans="2:2">
      <c r="B16" s="5" t="s">
        <v>23</v>
      </c>
    </row>
    <row r="17" spans="2:2">
      <c r="B17" s="5"/>
    </row>
    <row r="18" spans="2:2">
      <c r="B18" s="5" t="s">
        <v>38</v>
      </c>
    </row>
    <row r="19" spans="2:2">
      <c r="B19" s="5"/>
    </row>
    <row r="20" spans="2:2" ht="60">
      <c r="B20" s="5" t="s">
        <v>39</v>
      </c>
    </row>
    <row r="21" spans="2:2">
      <c r="B21" s="5"/>
    </row>
    <row r="22" spans="2:2">
      <c r="B22" s="5" t="s">
        <v>20</v>
      </c>
    </row>
    <row r="24" spans="2:2">
      <c r="B24" s="22" t="s">
        <v>24</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A2:Q208"/>
  <sheetViews>
    <sheetView workbookViewId="0">
      <selection activeCell="B17" sqref="B17"/>
    </sheetView>
  </sheetViews>
  <sheetFormatPr defaultRowHeight="15"/>
  <cols>
    <col min="1" max="1" width="17.42578125" customWidth="1"/>
    <col min="2" max="2" width="9.5703125" customWidth="1"/>
    <col min="3" max="3" width="9" customWidth="1"/>
    <col min="4" max="4" width="8.7109375" customWidth="1"/>
    <col min="5" max="5" width="9.140625" customWidth="1"/>
    <col min="8" max="8" width="11" customWidth="1"/>
    <col min="9" max="9" width="11.5703125" customWidth="1"/>
    <col min="15" max="15" width="7.5703125" customWidth="1"/>
  </cols>
  <sheetData>
    <row r="2" spans="1:17" ht="15.75">
      <c r="A2" s="2" t="s">
        <v>1</v>
      </c>
      <c r="B2" s="3"/>
      <c r="C2" s="3"/>
      <c r="D2" s="3"/>
      <c r="E2" s="3"/>
      <c r="F2" s="3"/>
      <c r="H2" s="24" t="s">
        <v>27</v>
      </c>
      <c r="I2" s="24"/>
      <c r="P2" s="5"/>
    </row>
    <row r="4" spans="1:17">
      <c r="A4" t="s">
        <v>2</v>
      </c>
      <c r="C4" s="31">
        <v>97</v>
      </c>
      <c r="H4" s="13"/>
      <c r="I4" s="20"/>
    </row>
    <row r="6" spans="1:17">
      <c r="A6" s="11"/>
      <c r="B6" s="23" t="s">
        <v>3</v>
      </c>
      <c r="C6" s="23"/>
      <c r="D6" s="23"/>
      <c r="E6" s="23"/>
      <c r="F6" s="23"/>
      <c r="G6" s="23"/>
      <c r="H6" s="23"/>
      <c r="I6" s="23"/>
      <c r="J6" s="23"/>
      <c r="K6" s="23"/>
      <c r="L6" s="23"/>
      <c r="M6" s="23"/>
      <c r="N6" s="23"/>
      <c r="O6" s="24"/>
      <c r="P6" s="24"/>
    </row>
    <row r="7" spans="1:17">
      <c r="A7" s="12" t="s">
        <v>0</v>
      </c>
      <c r="B7" s="25" t="s">
        <v>5</v>
      </c>
      <c r="C7" s="25" t="s">
        <v>6</v>
      </c>
      <c r="D7" s="25" t="s">
        <v>7</v>
      </c>
      <c r="E7" s="25" t="s">
        <v>8</v>
      </c>
      <c r="F7" s="25" t="s">
        <v>9</v>
      </c>
      <c r="G7" s="25" t="s">
        <v>10</v>
      </c>
      <c r="H7" s="25" t="s">
        <v>11</v>
      </c>
      <c r="I7" s="25" t="s">
        <v>12</v>
      </c>
      <c r="J7" s="25" t="s">
        <v>13</v>
      </c>
      <c r="K7" s="25" t="s">
        <v>14</v>
      </c>
      <c r="L7" s="25" t="s">
        <v>15</v>
      </c>
      <c r="M7" s="25" t="s">
        <v>16</v>
      </c>
      <c r="N7" s="23"/>
      <c r="O7" s="26" t="s">
        <v>4</v>
      </c>
      <c r="P7" s="24"/>
    </row>
    <row r="9" spans="1:17">
      <c r="A9" s="9">
        <v>1</v>
      </c>
      <c r="B9" s="10">
        <v>0</v>
      </c>
      <c r="C9" s="10">
        <v>4</v>
      </c>
      <c r="D9" s="10">
        <v>4</v>
      </c>
      <c r="E9" s="10">
        <v>7</v>
      </c>
      <c r="F9" s="10">
        <v>0</v>
      </c>
      <c r="G9" s="10">
        <v>6</v>
      </c>
      <c r="H9" s="10">
        <v>0</v>
      </c>
      <c r="I9" s="10">
        <v>4</v>
      </c>
      <c r="J9" s="10">
        <v>0</v>
      </c>
      <c r="K9" s="10">
        <v>0</v>
      </c>
      <c r="L9" s="10">
        <v>1</v>
      </c>
      <c r="M9" s="10">
        <v>0</v>
      </c>
      <c r="N9" s="10"/>
      <c r="O9" s="10">
        <v>5</v>
      </c>
    </row>
    <row r="10" spans="1:17">
      <c r="A10">
        <v>2</v>
      </c>
      <c r="B10" s="10">
        <v>7</v>
      </c>
      <c r="C10" s="10">
        <v>9</v>
      </c>
      <c r="D10" s="10">
        <v>6</v>
      </c>
      <c r="E10" s="10">
        <v>0</v>
      </c>
      <c r="F10" s="10">
        <v>2</v>
      </c>
      <c r="G10" s="10">
        <v>1</v>
      </c>
      <c r="H10" s="10">
        <v>5</v>
      </c>
      <c r="I10" s="10">
        <v>8</v>
      </c>
      <c r="J10" s="10">
        <v>5</v>
      </c>
      <c r="K10" s="10">
        <v>9</v>
      </c>
      <c r="L10" s="10">
        <v>0</v>
      </c>
      <c r="M10" s="10">
        <v>7</v>
      </c>
      <c r="N10" s="10"/>
      <c r="O10" s="10">
        <v>10</v>
      </c>
    </row>
    <row r="11" spans="1:17">
      <c r="A11" s="14">
        <v>3</v>
      </c>
      <c r="B11">
        <v>1</v>
      </c>
      <c r="C11">
        <v>2</v>
      </c>
      <c r="D11">
        <v>4</v>
      </c>
      <c r="E11">
        <v>7</v>
      </c>
      <c r="F11">
        <v>0</v>
      </c>
      <c r="G11">
        <v>0</v>
      </c>
      <c r="H11">
        <v>0</v>
      </c>
      <c r="I11">
        <v>6</v>
      </c>
      <c r="J11">
        <v>0</v>
      </c>
      <c r="K11">
        <v>7</v>
      </c>
      <c r="L11">
        <v>2</v>
      </c>
      <c r="M11">
        <v>5</v>
      </c>
      <c r="O11">
        <v>10</v>
      </c>
    </row>
    <row r="12" spans="1:17">
      <c r="A12">
        <v>4</v>
      </c>
      <c r="B12">
        <v>3</v>
      </c>
      <c r="C12">
        <v>0</v>
      </c>
      <c r="D12">
        <v>0</v>
      </c>
      <c r="E12">
        <v>2</v>
      </c>
      <c r="F12">
        <v>1</v>
      </c>
      <c r="G12">
        <v>0</v>
      </c>
      <c r="H12">
        <v>0</v>
      </c>
      <c r="I12">
        <v>1</v>
      </c>
      <c r="J12">
        <v>0</v>
      </c>
      <c r="K12">
        <v>1</v>
      </c>
      <c r="L12">
        <v>0</v>
      </c>
      <c r="M12">
        <v>2</v>
      </c>
      <c r="O12">
        <v>20</v>
      </c>
    </row>
    <row r="13" spans="1:17">
      <c r="A13" s="14">
        <v>5</v>
      </c>
      <c r="B13">
        <v>0</v>
      </c>
      <c r="C13">
        <v>0</v>
      </c>
      <c r="D13">
        <v>0</v>
      </c>
      <c r="E13">
        <v>1</v>
      </c>
      <c r="F13">
        <v>0</v>
      </c>
      <c r="G13">
        <v>1</v>
      </c>
      <c r="H13">
        <v>0</v>
      </c>
      <c r="I13" s="27">
        <f>+I130</f>
        <v>0</v>
      </c>
      <c r="J13">
        <v>0</v>
      </c>
      <c r="K13">
        <v>3</v>
      </c>
      <c r="L13">
        <v>0</v>
      </c>
      <c r="M13">
        <v>2</v>
      </c>
      <c r="O13">
        <v>5</v>
      </c>
    </row>
    <row r="14" spans="1:17">
      <c r="A14">
        <v>6</v>
      </c>
      <c r="B14" s="27"/>
      <c r="C14" s="27"/>
      <c r="D14" s="27"/>
      <c r="E14" s="27"/>
      <c r="F14" s="27"/>
      <c r="G14" s="27"/>
      <c r="H14" s="27"/>
      <c r="I14" s="27"/>
      <c r="J14" s="27"/>
      <c r="K14" s="27"/>
      <c r="L14" s="27"/>
      <c r="M14" s="27"/>
      <c r="N14" s="27"/>
      <c r="O14" s="27"/>
      <c r="P14" s="27"/>
      <c r="Q14" s="27"/>
    </row>
    <row r="15" spans="1:17">
      <c r="A15" s="14">
        <v>7</v>
      </c>
      <c r="B15" s="27"/>
      <c r="C15" s="27"/>
      <c r="D15" s="27"/>
      <c r="E15" s="27"/>
      <c r="F15" s="27"/>
      <c r="G15" s="27"/>
      <c r="H15" s="27"/>
      <c r="I15" s="27"/>
      <c r="J15" s="27"/>
      <c r="K15" s="27"/>
      <c r="L15" s="27"/>
      <c r="M15" s="27"/>
      <c r="N15" s="27"/>
      <c r="O15" s="27"/>
      <c r="P15" s="27"/>
      <c r="Q15" s="27"/>
    </row>
    <row r="16" spans="1:17">
      <c r="A16">
        <v>8</v>
      </c>
      <c r="B16" s="27"/>
      <c r="C16" s="27"/>
      <c r="D16" s="27"/>
      <c r="E16" s="27"/>
      <c r="F16" s="27"/>
      <c r="G16" s="27"/>
      <c r="H16" s="27"/>
      <c r="I16" s="27"/>
      <c r="J16" s="27"/>
      <c r="K16" s="27"/>
      <c r="L16" s="27"/>
      <c r="M16" s="27"/>
      <c r="N16" s="27"/>
      <c r="O16" s="27"/>
      <c r="P16" s="27"/>
      <c r="Q16" s="27"/>
    </row>
    <row r="17" spans="1:17">
      <c r="A17" s="14">
        <v>9</v>
      </c>
      <c r="B17" s="27"/>
      <c r="C17" s="27"/>
      <c r="D17" s="27"/>
      <c r="E17" s="27"/>
      <c r="F17" s="27"/>
      <c r="G17" s="27"/>
      <c r="H17" s="27"/>
      <c r="I17" s="27"/>
      <c r="J17" s="27"/>
      <c r="K17" s="27"/>
      <c r="L17" s="27"/>
      <c r="M17" s="27"/>
      <c r="N17" s="27"/>
      <c r="O17" s="27"/>
      <c r="P17" s="27"/>
      <c r="Q17" s="27"/>
    </row>
    <row r="18" spans="1:17">
      <c r="A18">
        <v>10</v>
      </c>
      <c r="B18" s="10"/>
      <c r="C18" s="10"/>
      <c r="D18" s="10"/>
      <c r="E18" s="10"/>
      <c r="F18" s="10"/>
      <c r="G18" s="10"/>
      <c r="H18" s="10"/>
      <c r="I18" s="10"/>
      <c r="J18" s="10"/>
      <c r="K18" s="10"/>
      <c r="L18" s="10"/>
      <c r="M18" s="10"/>
      <c r="N18" s="10"/>
      <c r="O18" s="10"/>
      <c r="P18" s="27"/>
      <c r="Q18" s="27"/>
    </row>
    <row r="19" spans="1:17">
      <c r="A19" s="14">
        <v>11</v>
      </c>
      <c r="I19" s="27"/>
      <c r="P19" s="27"/>
      <c r="Q19" s="27"/>
    </row>
    <row r="20" spans="1:17">
      <c r="A20">
        <v>12</v>
      </c>
      <c r="B20" s="27"/>
      <c r="C20" s="27"/>
      <c r="D20" s="27"/>
      <c r="E20" s="27"/>
      <c r="F20" s="27"/>
      <c r="G20" s="27"/>
      <c r="H20" s="27"/>
      <c r="I20" s="27"/>
      <c r="J20" s="27"/>
      <c r="K20" s="27"/>
      <c r="L20" s="27"/>
      <c r="M20" s="27"/>
      <c r="N20" s="27"/>
      <c r="O20" s="27"/>
      <c r="P20" s="27"/>
      <c r="Q20" s="27"/>
    </row>
    <row r="21" spans="1:17">
      <c r="A21" s="14">
        <v>13</v>
      </c>
      <c r="B21" s="27"/>
      <c r="C21" s="27"/>
      <c r="D21" s="27"/>
      <c r="E21" s="27"/>
      <c r="F21" s="27"/>
      <c r="G21" s="27"/>
      <c r="H21" s="27"/>
      <c r="I21" s="27"/>
      <c r="J21" s="27"/>
      <c r="K21" s="27"/>
      <c r="L21" s="27"/>
      <c r="M21" s="27"/>
      <c r="N21" s="27"/>
      <c r="O21" s="27"/>
      <c r="P21" s="27"/>
      <c r="Q21" s="27"/>
    </row>
    <row r="22" spans="1:17">
      <c r="A22">
        <v>14</v>
      </c>
      <c r="B22" s="27"/>
      <c r="C22" s="27"/>
      <c r="D22" s="27"/>
      <c r="E22" s="27"/>
      <c r="F22" s="27"/>
      <c r="G22" s="27"/>
      <c r="H22" s="27"/>
      <c r="I22" s="27"/>
      <c r="J22" s="27"/>
      <c r="K22" s="27"/>
      <c r="L22" s="27"/>
      <c r="M22" s="27"/>
      <c r="N22" s="27"/>
      <c r="O22" s="27"/>
      <c r="P22" s="27"/>
      <c r="Q22" s="27"/>
    </row>
    <row r="23" spans="1:17">
      <c r="A23" s="14">
        <v>15</v>
      </c>
      <c r="B23" s="27"/>
      <c r="C23" s="27"/>
      <c r="D23" s="27"/>
      <c r="E23" s="27"/>
      <c r="F23" s="27"/>
      <c r="G23" s="27"/>
      <c r="H23" s="27"/>
      <c r="I23" s="27"/>
      <c r="J23" s="27"/>
      <c r="K23" s="27"/>
      <c r="L23" s="27"/>
      <c r="M23" s="27"/>
      <c r="N23" s="27"/>
      <c r="O23" s="27"/>
      <c r="P23" s="27"/>
      <c r="Q23" s="27"/>
    </row>
    <row r="24" spans="1:17">
      <c r="A24">
        <v>16</v>
      </c>
      <c r="B24" s="27"/>
      <c r="C24" s="27"/>
      <c r="D24" s="27"/>
      <c r="E24" s="27"/>
      <c r="F24" s="27"/>
      <c r="G24" s="27"/>
      <c r="H24" s="27"/>
      <c r="I24" s="27"/>
      <c r="J24" s="27"/>
      <c r="K24" s="27"/>
      <c r="L24" s="27"/>
      <c r="M24" s="27"/>
      <c r="N24" s="27"/>
      <c r="O24" s="27"/>
      <c r="P24" s="27"/>
      <c r="Q24" s="27"/>
    </row>
    <row r="25" spans="1:17">
      <c r="A25" s="14">
        <v>17</v>
      </c>
      <c r="B25" s="27"/>
      <c r="C25" s="27"/>
      <c r="D25" s="27"/>
      <c r="E25" s="27"/>
      <c r="F25" s="27"/>
      <c r="G25" s="27"/>
      <c r="H25" s="27"/>
      <c r="I25" s="27"/>
      <c r="J25" s="27"/>
      <c r="K25" s="27"/>
      <c r="L25" s="27"/>
      <c r="M25" s="27"/>
      <c r="N25" s="27"/>
      <c r="O25" s="27"/>
      <c r="P25" s="27"/>
      <c r="Q25" s="27"/>
    </row>
    <row r="26" spans="1:17">
      <c r="A26">
        <v>18</v>
      </c>
      <c r="B26" s="27"/>
      <c r="C26" s="27"/>
      <c r="D26" s="27"/>
      <c r="E26" s="27"/>
      <c r="F26" s="27"/>
      <c r="G26" s="27"/>
      <c r="H26" s="27"/>
      <c r="I26" s="27"/>
      <c r="J26" s="27"/>
      <c r="K26" s="27"/>
      <c r="L26" s="27"/>
      <c r="M26" s="27"/>
      <c r="N26" s="27"/>
      <c r="O26" s="27"/>
      <c r="P26" s="27"/>
      <c r="Q26" s="27"/>
    </row>
    <row r="27" spans="1:17">
      <c r="A27" s="14">
        <v>19</v>
      </c>
      <c r="B27" s="27"/>
      <c r="C27" s="27"/>
      <c r="D27" s="27"/>
      <c r="E27" s="27"/>
      <c r="F27" s="27"/>
      <c r="G27" s="27"/>
      <c r="H27" s="27"/>
      <c r="I27" s="27"/>
      <c r="J27" s="27"/>
      <c r="K27" s="27"/>
      <c r="L27" s="27"/>
      <c r="M27" s="27"/>
      <c r="N27" s="27"/>
      <c r="O27" s="27"/>
      <c r="P27" s="27"/>
      <c r="Q27" s="27"/>
    </row>
    <row r="28" spans="1:17">
      <c r="A28">
        <v>20</v>
      </c>
      <c r="B28" s="27"/>
      <c r="C28" s="27"/>
      <c r="D28" s="27"/>
      <c r="E28" s="27"/>
      <c r="F28" s="27"/>
      <c r="G28" s="27"/>
      <c r="H28" s="27"/>
      <c r="I28" s="27"/>
      <c r="J28" s="27"/>
      <c r="K28" s="27"/>
      <c r="L28" s="27"/>
      <c r="M28" s="27"/>
      <c r="N28" s="27"/>
      <c r="O28" s="27"/>
      <c r="P28" s="27"/>
      <c r="Q28" s="27"/>
    </row>
    <row r="29" spans="1:17">
      <c r="A29" s="14">
        <v>21</v>
      </c>
      <c r="B29" s="27"/>
      <c r="C29" s="27"/>
      <c r="D29" s="27"/>
      <c r="E29" s="27"/>
      <c r="F29" s="27"/>
      <c r="G29" s="27"/>
      <c r="H29" s="27"/>
      <c r="I29" s="27"/>
      <c r="J29" s="27"/>
      <c r="K29" s="27"/>
      <c r="L29" s="27"/>
      <c r="M29" s="27"/>
      <c r="N29" s="27"/>
      <c r="O29" s="27"/>
      <c r="P29" s="27"/>
      <c r="Q29" s="27"/>
    </row>
    <row r="30" spans="1:17">
      <c r="A30">
        <v>22</v>
      </c>
      <c r="B30" s="27"/>
      <c r="C30" s="27"/>
      <c r="D30" s="27"/>
      <c r="E30" s="27"/>
      <c r="F30" s="27"/>
      <c r="G30" s="27"/>
      <c r="H30" s="27"/>
      <c r="I30" s="27"/>
      <c r="J30" s="27"/>
      <c r="K30" s="27"/>
      <c r="L30" s="27"/>
      <c r="M30" s="27"/>
      <c r="N30" s="27"/>
      <c r="O30" s="27"/>
      <c r="P30" s="27"/>
      <c r="Q30" s="27"/>
    </row>
    <row r="31" spans="1:17">
      <c r="A31" s="14">
        <v>23</v>
      </c>
      <c r="B31" s="27"/>
      <c r="C31" s="27"/>
      <c r="D31" s="27"/>
      <c r="E31" s="27"/>
      <c r="F31" s="27"/>
      <c r="G31" s="27"/>
      <c r="H31" s="27"/>
      <c r="I31" s="27"/>
      <c r="J31" s="27"/>
      <c r="K31" s="27"/>
      <c r="L31" s="27"/>
      <c r="M31" s="27"/>
      <c r="N31" s="27"/>
      <c r="O31" s="27"/>
      <c r="P31" s="27"/>
      <c r="Q31" s="27"/>
    </row>
    <row r="32" spans="1:17">
      <c r="A32">
        <v>24</v>
      </c>
      <c r="B32" s="27"/>
      <c r="C32" s="27"/>
      <c r="D32" s="27"/>
      <c r="E32" s="27"/>
      <c r="F32" s="27"/>
      <c r="G32" s="27"/>
      <c r="H32" s="27"/>
      <c r="I32" s="27"/>
      <c r="J32" s="27"/>
      <c r="K32" s="27"/>
      <c r="L32" s="27"/>
      <c r="M32" s="27"/>
      <c r="N32" s="27"/>
      <c r="O32" s="27"/>
      <c r="P32" s="27"/>
      <c r="Q32" s="27"/>
    </row>
    <row r="33" spans="1:17">
      <c r="A33" s="14">
        <v>25</v>
      </c>
      <c r="B33" s="27"/>
      <c r="C33" s="27"/>
      <c r="D33" s="27"/>
      <c r="E33" s="27"/>
      <c r="F33" s="27"/>
      <c r="G33" s="27"/>
      <c r="H33" s="27"/>
      <c r="I33" s="27"/>
      <c r="J33" s="27"/>
      <c r="K33" s="27"/>
      <c r="L33" s="27"/>
      <c r="M33" s="27"/>
      <c r="N33" s="27"/>
      <c r="O33" s="27"/>
      <c r="P33" s="27"/>
      <c r="Q33" s="27"/>
    </row>
    <row r="34" spans="1:17">
      <c r="A34">
        <v>26</v>
      </c>
      <c r="B34" s="27"/>
      <c r="C34" s="27"/>
      <c r="D34" s="27"/>
      <c r="E34" s="27"/>
      <c r="F34" s="27"/>
      <c r="G34" s="27"/>
      <c r="H34" s="27"/>
      <c r="I34" s="27"/>
      <c r="J34" s="27"/>
      <c r="K34" s="27"/>
      <c r="L34" s="27"/>
      <c r="M34" s="27"/>
      <c r="N34" s="27"/>
      <c r="O34" s="27"/>
      <c r="P34" s="27"/>
      <c r="Q34" s="27"/>
    </row>
    <row r="35" spans="1:17">
      <c r="A35" s="14">
        <v>27</v>
      </c>
      <c r="B35" s="27"/>
      <c r="C35" s="27"/>
      <c r="D35" s="27"/>
      <c r="E35" s="27"/>
      <c r="F35" s="27"/>
      <c r="G35" s="27"/>
      <c r="H35" s="27"/>
      <c r="I35" s="27"/>
      <c r="J35" s="27"/>
      <c r="K35" s="27"/>
      <c r="L35" s="27"/>
      <c r="M35" s="27"/>
      <c r="N35" s="27"/>
      <c r="O35" s="27"/>
      <c r="P35" s="27"/>
      <c r="Q35" s="27"/>
    </row>
    <row r="36" spans="1:17">
      <c r="A36">
        <v>28</v>
      </c>
      <c r="B36" s="27"/>
      <c r="C36" s="27"/>
      <c r="D36" s="27"/>
      <c r="E36" s="27"/>
      <c r="F36" s="27"/>
      <c r="G36" s="27"/>
      <c r="H36" s="27"/>
      <c r="I36" s="27"/>
      <c r="J36" s="27"/>
      <c r="K36" s="27"/>
      <c r="L36" s="27"/>
      <c r="M36" s="27"/>
      <c r="N36" s="27"/>
      <c r="O36" s="27"/>
      <c r="P36" s="27"/>
      <c r="Q36" s="27"/>
    </row>
    <row r="37" spans="1:17">
      <c r="A37" s="14">
        <v>29</v>
      </c>
      <c r="B37" s="27"/>
      <c r="C37" s="27"/>
      <c r="D37" s="27"/>
      <c r="E37" s="27"/>
      <c r="F37" s="27"/>
      <c r="G37" s="27"/>
      <c r="H37" s="27"/>
      <c r="I37" s="27"/>
      <c r="J37" s="27"/>
      <c r="K37" s="27"/>
      <c r="L37" s="27"/>
      <c r="M37" s="27"/>
      <c r="N37" s="27"/>
      <c r="O37" s="27"/>
      <c r="P37" s="27"/>
      <c r="Q37" s="27"/>
    </row>
    <row r="38" spans="1:17">
      <c r="A38">
        <v>30</v>
      </c>
      <c r="B38" s="27"/>
      <c r="C38" s="27"/>
      <c r="D38" s="27"/>
      <c r="E38" s="27"/>
      <c r="F38" s="27"/>
      <c r="G38" s="27"/>
      <c r="H38" s="27"/>
      <c r="I38" s="27"/>
      <c r="J38" s="27"/>
      <c r="K38" s="27"/>
      <c r="L38" s="27"/>
      <c r="M38" s="27"/>
      <c r="N38" s="27"/>
      <c r="O38" s="27"/>
      <c r="P38" s="27"/>
      <c r="Q38" s="27"/>
    </row>
    <row r="39" spans="1:17">
      <c r="A39" s="14">
        <v>31</v>
      </c>
      <c r="B39" s="27"/>
      <c r="C39" s="27"/>
      <c r="D39" s="27"/>
      <c r="E39" s="27"/>
      <c r="F39" s="27"/>
      <c r="G39" s="27"/>
      <c r="H39" s="27"/>
      <c r="I39" s="27"/>
      <c r="J39" s="27"/>
      <c r="K39" s="27"/>
      <c r="L39" s="27"/>
      <c r="M39" s="27"/>
      <c r="N39" s="27"/>
      <c r="O39" s="27"/>
      <c r="P39" s="27"/>
      <c r="Q39" s="27"/>
    </row>
    <row r="40" spans="1:17">
      <c r="A40">
        <v>32</v>
      </c>
      <c r="B40" s="27"/>
      <c r="C40" s="27"/>
      <c r="D40" s="27"/>
      <c r="E40" s="27"/>
      <c r="F40" s="27"/>
      <c r="G40" s="27"/>
      <c r="H40" s="27"/>
      <c r="I40" s="27"/>
      <c r="J40" s="27"/>
      <c r="K40" s="27"/>
      <c r="L40" s="27"/>
      <c r="M40" s="27"/>
      <c r="N40" s="27"/>
      <c r="O40" s="27"/>
      <c r="P40" s="27"/>
      <c r="Q40" s="27"/>
    </row>
    <row r="41" spans="1:17">
      <c r="A41" s="14">
        <v>33</v>
      </c>
      <c r="B41" s="27"/>
      <c r="C41" s="27"/>
      <c r="D41" s="27"/>
      <c r="E41" s="27"/>
      <c r="F41" s="27"/>
      <c r="G41" s="27"/>
      <c r="H41" s="27"/>
      <c r="I41" s="27"/>
      <c r="J41" s="27"/>
      <c r="K41" s="27"/>
      <c r="L41" s="27"/>
      <c r="M41" s="27"/>
      <c r="N41" s="27"/>
      <c r="O41" s="27"/>
      <c r="P41" s="27"/>
      <c r="Q41" s="27"/>
    </row>
    <row r="42" spans="1:17">
      <c r="A42">
        <v>34</v>
      </c>
      <c r="B42" s="27"/>
      <c r="C42" s="27"/>
      <c r="D42" s="27"/>
      <c r="E42" s="27"/>
      <c r="F42" s="27"/>
      <c r="G42" s="27"/>
      <c r="H42" s="27"/>
      <c r="I42" s="27"/>
      <c r="J42" s="27"/>
      <c r="K42" s="27"/>
      <c r="L42" s="27"/>
      <c r="M42" s="27"/>
      <c r="N42" s="27"/>
      <c r="O42" s="27"/>
      <c r="P42" s="27"/>
      <c r="Q42" s="27"/>
    </row>
    <row r="43" spans="1:17">
      <c r="A43" s="14">
        <v>35</v>
      </c>
      <c r="B43" s="27"/>
      <c r="C43" s="27"/>
      <c r="D43" s="27"/>
      <c r="E43" s="27"/>
      <c r="F43" s="27"/>
      <c r="G43" s="27"/>
      <c r="H43" s="27"/>
      <c r="I43" s="27"/>
      <c r="J43" s="27"/>
      <c r="K43" s="27"/>
      <c r="L43" s="27"/>
      <c r="M43" s="27"/>
      <c r="N43" s="27"/>
      <c r="O43" s="27"/>
      <c r="P43" s="27"/>
      <c r="Q43" s="27"/>
    </row>
    <row r="44" spans="1:17">
      <c r="A44">
        <v>36</v>
      </c>
      <c r="B44" s="27"/>
      <c r="C44" s="27"/>
      <c r="D44" s="27"/>
      <c r="E44" s="27"/>
      <c r="F44" s="27"/>
      <c r="G44" s="27"/>
      <c r="H44" s="27"/>
      <c r="I44" s="27"/>
      <c r="J44" s="27"/>
      <c r="K44" s="27"/>
      <c r="L44" s="27"/>
      <c r="M44" s="27"/>
      <c r="N44" s="27"/>
      <c r="O44" s="27"/>
      <c r="P44" s="27"/>
      <c r="Q44" s="27"/>
    </row>
    <row r="45" spans="1:17">
      <c r="A45" s="14">
        <v>37</v>
      </c>
      <c r="B45" s="27"/>
      <c r="C45" s="27"/>
      <c r="D45" s="27"/>
      <c r="E45" s="27"/>
      <c r="F45" s="27"/>
      <c r="G45" s="27"/>
      <c r="H45" s="27"/>
      <c r="I45" s="27"/>
      <c r="J45" s="27"/>
      <c r="K45" s="27"/>
      <c r="L45" s="27"/>
      <c r="M45" s="27"/>
      <c r="N45" s="27"/>
      <c r="O45" s="27"/>
      <c r="P45" s="27"/>
      <c r="Q45" s="27"/>
    </row>
    <row r="46" spans="1:17">
      <c r="A46">
        <v>38</v>
      </c>
      <c r="B46" s="27"/>
      <c r="C46" s="27"/>
      <c r="D46" s="27"/>
      <c r="E46" s="27"/>
      <c r="F46" s="27"/>
      <c r="G46" s="27"/>
      <c r="H46" s="27"/>
      <c r="I46" s="27"/>
      <c r="J46" s="27"/>
      <c r="K46" s="27"/>
      <c r="L46" s="27"/>
      <c r="M46" s="27"/>
      <c r="N46" s="27"/>
      <c r="O46" s="27"/>
      <c r="P46" s="27"/>
      <c r="Q46" s="27"/>
    </row>
    <row r="47" spans="1:17">
      <c r="A47" s="14">
        <v>39</v>
      </c>
      <c r="B47" s="27"/>
      <c r="C47" s="27"/>
      <c r="D47" s="27"/>
      <c r="E47" s="27"/>
      <c r="F47" s="27"/>
      <c r="G47" s="27"/>
      <c r="H47" s="27"/>
      <c r="I47" s="27"/>
      <c r="J47" s="27"/>
      <c r="K47" s="27"/>
      <c r="L47" s="27"/>
      <c r="M47" s="27"/>
      <c r="N47" s="27"/>
      <c r="O47" s="27"/>
      <c r="P47" s="27"/>
      <c r="Q47" s="27"/>
    </row>
    <row r="48" spans="1:17">
      <c r="A48">
        <v>40</v>
      </c>
      <c r="B48" s="27"/>
      <c r="C48" s="27"/>
      <c r="D48" s="27"/>
      <c r="E48" s="27"/>
      <c r="F48" s="27"/>
      <c r="G48" s="27"/>
      <c r="H48" s="27"/>
      <c r="I48" s="27"/>
      <c r="J48" s="27"/>
      <c r="K48" s="27"/>
      <c r="L48" s="27"/>
      <c r="M48" s="27"/>
      <c r="N48" s="27"/>
      <c r="O48" s="27"/>
      <c r="P48" s="27"/>
      <c r="Q48" s="27"/>
    </row>
    <row r="49" spans="1:17">
      <c r="A49" s="14">
        <v>41</v>
      </c>
      <c r="B49" s="27"/>
      <c r="C49" s="27"/>
      <c r="D49" s="27"/>
      <c r="E49" s="27"/>
      <c r="F49" s="27"/>
      <c r="G49" s="27"/>
      <c r="H49" s="27"/>
      <c r="I49" s="27"/>
      <c r="J49" s="27"/>
      <c r="K49" s="27"/>
      <c r="L49" s="27"/>
      <c r="M49" s="27"/>
      <c r="N49" s="27"/>
      <c r="O49" s="27"/>
      <c r="P49" s="27"/>
      <c r="Q49" s="27"/>
    </row>
    <row r="50" spans="1:17">
      <c r="A50">
        <v>42</v>
      </c>
      <c r="B50" s="27"/>
      <c r="C50" s="27"/>
      <c r="D50" s="27"/>
      <c r="E50" s="27"/>
      <c r="F50" s="27"/>
      <c r="G50" s="27"/>
      <c r="H50" s="27"/>
      <c r="I50" s="27"/>
      <c r="J50" s="27"/>
      <c r="K50" s="27"/>
      <c r="L50" s="27"/>
      <c r="M50" s="27"/>
      <c r="N50" s="27"/>
      <c r="O50" s="27"/>
      <c r="P50" s="27"/>
      <c r="Q50" s="27"/>
    </row>
    <row r="51" spans="1:17">
      <c r="A51" s="14">
        <v>43</v>
      </c>
      <c r="B51" s="27"/>
      <c r="C51" s="27"/>
      <c r="D51" s="27"/>
      <c r="E51" s="27"/>
      <c r="F51" s="27"/>
      <c r="G51" s="27"/>
      <c r="H51" s="27"/>
      <c r="I51" s="27"/>
      <c r="J51" s="27"/>
      <c r="K51" s="27"/>
      <c r="L51" s="27"/>
      <c r="M51" s="27"/>
      <c r="N51" s="27"/>
      <c r="O51" s="27"/>
      <c r="P51" s="27"/>
      <c r="Q51" s="27"/>
    </row>
    <row r="52" spans="1:17">
      <c r="A52">
        <v>44</v>
      </c>
      <c r="B52" s="27"/>
      <c r="C52" s="27"/>
      <c r="D52" s="27"/>
      <c r="E52" s="27"/>
      <c r="F52" s="27"/>
      <c r="G52" s="27"/>
      <c r="H52" s="27"/>
      <c r="I52" s="27"/>
      <c r="J52" s="27"/>
      <c r="K52" s="27"/>
      <c r="L52" s="27"/>
      <c r="M52" s="27"/>
      <c r="N52" s="27"/>
      <c r="O52" s="27"/>
      <c r="P52" s="27"/>
      <c r="Q52" s="27"/>
    </row>
    <row r="53" spans="1:17">
      <c r="A53" s="14">
        <v>45</v>
      </c>
      <c r="B53" s="27"/>
      <c r="C53" s="27"/>
      <c r="D53" s="27"/>
      <c r="E53" s="27"/>
      <c r="F53" s="27"/>
      <c r="G53" s="27"/>
      <c r="H53" s="27"/>
      <c r="I53" s="27"/>
      <c r="J53" s="27"/>
      <c r="K53" s="27"/>
      <c r="L53" s="27"/>
      <c r="M53" s="27"/>
      <c r="N53" s="27"/>
      <c r="O53" s="27"/>
      <c r="P53" s="27"/>
      <c r="Q53" s="27"/>
    </row>
    <row r="54" spans="1:17">
      <c r="A54">
        <v>46</v>
      </c>
      <c r="B54" s="27"/>
      <c r="C54" s="27"/>
      <c r="D54" s="27"/>
      <c r="E54" s="27"/>
      <c r="F54" s="27"/>
      <c r="G54" s="27"/>
      <c r="H54" s="27"/>
      <c r="I54" s="27"/>
      <c r="J54" s="27"/>
      <c r="K54" s="27"/>
      <c r="L54" s="27"/>
      <c r="M54" s="27"/>
      <c r="N54" s="27"/>
      <c r="O54" s="27"/>
      <c r="P54" s="27"/>
      <c r="Q54" s="27"/>
    </row>
    <row r="55" spans="1:17">
      <c r="A55" s="14">
        <v>47</v>
      </c>
      <c r="B55" s="27"/>
      <c r="C55" s="27"/>
      <c r="D55" s="27"/>
      <c r="E55" s="27"/>
      <c r="F55" s="27"/>
      <c r="G55" s="27"/>
      <c r="H55" s="27"/>
      <c r="I55" s="27"/>
      <c r="J55" s="27"/>
      <c r="K55" s="27"/>
      <c r="L55" s="27"/>
      <c r="M55" s="27"/>
      <c r="N55" s="27"/>
      <c r="O55" s="27"/>
      <c r="P55" s="27"/>
      <c r="Q55" s="27"/>
    </row>
    <row r="56" spans="1:17">
      <c r="A56">
        <v>48</v>
      </c>
      <c r="B56" s="27"/>
      <c r="C56" s="27"/>
      <c r="D56" s="27"/>
      <c r="E56" s="27"/>
      <c r="F56" s="27"/>
      <c r="G56" s="27"/>
      <c r="H56" s="27"/>
      <c r="I56" s="27"/>
      <c r="J56" s="27"/>
      <c r="K56" s="27"/>
      <c r="L56" s="27"/>
      <c r="M56" s="27"/>
      <c r="N56" s="27"/>
      <c r="O56" s="27"/>
      <c r="P56" s="27"/>
      <c r="Q56" s="27"/>
    </row>
    <row r="57" spans="1:17">
      <c r="A57" s="14">
        <v>49</v>
      </c>
      <c r="B57" s="27"/>
      <c r="C57" s="27"/>
      <c r="D57" s="27"/>
      <c r="E57" s="27"/>
      <c r="F57" s="27"/>
      <c r="G57" s="27"/>
      <c r="H57" s="27"/>
      <c r="I57" s="27"/>
      <c r="J57" s="27"/>
      <c r="K57" s="27"/>
      <c r="L57" s="27"/>
      <c r="M57" s="27"/>
      <c r="N57" s="27"/>
      <c r="O57" s="27"/>
      <c r="P57" s="27"/>
      <c r="Q57" s="27"/>
    </row>
    <row r="58" spans="1:17">
      <c r="A58">
        <v>50</v>
      </c>
      <c r="B58" s="27"/>
      <c r="C58" s="27"/>
      <c r="D58" s="27"/>
      <c r="E58" s="27"/>
      <c r="F58" s="27"/>
      <c r="G58" s="27"/>
      <c r="H58" s="27"/>
      <c r="I58" s="27"/>
      <c r="J58" s="27"/>
      <c r="K58" s="27"/>
      <c r="L58" s="27"/>
      <c r="M58" s="27"/>
      <c r="N58" s="27"/>
      <c r="O58" s="27"/>
      <c r="P58" s="27"/>
      <c r="Q58" s="27"/>
    </row>
    <row r="59" spans="1:17">
      <c r="A59" s="14">
        <v>51</v>
      </c>
      <c r="B59" s="27"/>
      <c r="C59" s="27"/>
      <c r="D59" s="27"/>
      <c r="E59" s="27"/>
      <c r="F59" s="27"/>
      <c r="G59" s="27"/>
      <c r="H59" s="27"/>
      <c r="I59" s="27"/>
      <c r="J59" s="27"/>
      <c r="K59" s="27"/>
      <c r="L59" s="27"/>
      <c r="M59" s="27"/>
      <c r="N59" s="27"/>
      <c r="O59" s="27"/>
      <c r="P59" s="27"/>
      <c r="Q59" s="27"/>
    </row>
    <row r="60" spans="1:17">
      <c r="A60">
        <v>52</v>
      </c>
      <c r="B60" s="27"/>
      <c r="C60" s="27"/>
      <c r="D60" s="27"/>
      <c r="E60" s="27"/>
      <c r="F60" s="27"/>
      <c r="G60" s="27"/>
      <c r="H60" s="27"/>
      <c r="I60" s="27"/>
      <c r="J60" s="27"/>
      <c r="K60" s="27"/>
      <c r="L60" s="27"/>
      <c r="M60" s="27"/>
      <c r="N60" s="27"/>
      <c r="O60" s="27"/>
      <c r="P60" s="27"/>
      <c r="Q60" s="27"/>
    </row>
    <row r="61" spans="1:17">
      <c r="A61" s="14">
        <v>53</v>
      </c>
      <c r="B61" s="27"/>
      <c r="C61" s="27"/>
      <c r="D61" s="27"/>
      <c r="E61" s="27"/>
      <c r="F61" s="27"/>
      <c r="G61" s="27"/>
      <c r="H61" s="27"/>
      <c r="I61" s="27"/>
      <c r="J61" s="27"/>
      <c r="K61" s="27"/>
      <c r="L61" s="27"/>
      <c r="M61" s="27"/>
      <c r="N61" s="27"/>
      <c r="O61" s="27"/>
      <c r="P61" s="27"/>
      <c r="Q61" s="27"/>
    </row>
    <row r="62" spans="1:17">
      <c r="A62">
        <v>54</v>
      </c>
      <c r="B62" s="27"/>
      <c r="C62" s="27"/>
      <c r="D62" s="27"/>
      <c r="E62" s="27"/>
      <c r="F62" s="27"/>
      <c r="G62" s="27"/>
      <c r="H62" s="27"/>
      <c r="I62" s="27"/>
      <c r="J62" s="27"/>
      <c r="K62" s="27"/>
      <c r="L62" s="27"/>
      <c r="M62" s="27"/>
      <c r="N62" s="27"/>
      <c r="O62" s="27"/>
      <c r="P62" s="27"/>
      <c r="Q62" s="27"/>
    </row>
    <row r="63" spans="1:17">
      <c r="A63" s="14">
        <v>55</v>
      </c>
      <c r="B63" s="27"/>
      <c r="C63" s="27"/>
      <c r="D63" s="27"/>
      <c r="E63" s="27"/>
      <c r="F63" s="27"/>
      <c r="G63" s="27"/>
      <c r="H63" s="27"/>
      <c r="I63" s="27"/>
      <c r="J63" s="27"/>
      <c r="K63" s="27"/>
      <c r="L63" s="27"/>
      <c r="M63" s="27"/>
      <c r="N63" s="27"/>
      <c r="O63" s="27"/>
      <c r="P63" s="27"/>
      <c r="Q63" s="27"/>
    </row>
    <row r="64" spans="1:17">
      <c r="A64">
        <v>56</v>
      </c>
      <c r="B64" s="27"/>
      <c r="C64" s="27"/>
      <c r="D64" s="27"/>
      <c r="E64" s="27"/>
      <c r="F64" s="27"/>
      <c r="G64" s="27"/>
      <c r="H64" s="27"/>
      <c r="I64" s="27"/>
      <c r="J64" s="27"/>
      <c r="K64" s="27"/>
      <c r="L64" s="27"/>
      <c r="M64" s="27"/>
      <c r="N64" s="27"/>
      <c r="O64" s="27"/>
      <c r="P64" s="27"/>
      <c r="Q64" s="27"/>
    </row>
    <row r="65" spans="1:17">
      <c r="A65" s="14">
        <v>57</v>
      </c>
      <c r="B65" s="27"/>
      <c r="C65" s="27"/>
      <c r="D65" s="27"/>
      <c r="E65" s="27"/>
      <c r="F65" s="27"/>
      <c r="G65" s="27"/>
      <c r="H65" s="27"/>
      <c r="I65" s="27"/>
      <c r="J65" s="27"/>
      <c r="K65" s="27"/>
      <c r="L65" s="27"/>
      <c r="M65" s="27"/>
      <c r="N65" s="27"/>
      <c r="O65" s="27"/>
      <c r="P65" s="27"/>
      <c r="Q65" s="27"/>
    </row>
    <row r="66" spans="1:17">
      <c r="A66">
        <v>58</v>
      </c>
      <c r="B66" s="27"/>
      <c r="C66" s="27"/>
      <c r="D66" s="27"/>
      <c r="E66" s="27"/>
      <c r="F66" s="27"/>
      <c r="G66" s="27"/>
      <c r="H66" s="27"/>
      <c r="I66" s="27"/>
      <c r="J66" s="27"/>
      <c r="K66" s="27"/>
      <c r="L66" s="27"/>
      <c r="M66" s="27"/>
      <c r="N66" s="27"/>
      <c r="O66" s="27"/>
      <c r="P66" s="27"/>
      <c r="Q66" s="27"/>
    </row>
    <row r="67" spans="1:17">
      <c r="A67" s="14">
        <v>59</v>
      </c>
      <c r="B67" s="27"/>
      <c r="C67" s="27"/>
      <c r="D67" s="27"/>
      <c r="E67" s="27"/>
      <c r="F67" s="27"/>
      <c r="G67" s="27"/>
      <c r="H67" s="27"/>
      <c r="I67" s="27"/>
      <c r="J67" s="27"/>
      <c r="K67" s="27"/>
      <c r="L67" s="27"/>
      <c r="M67" s="27"/>
      <c r="N67" s="27"/>
      <c r="O67" s="27"/>
      <c r="P67" s="27"/>
      <c r="Q67" s="27"/>
    </row>
    <row r="68" spans="1:17">
      <c r="A68">
        <v>60</v>
      </c>
      <c r="B68" s="27"/>
      <c r="C68" s="27"/>
      <c r="D68" s="27"/>
      <c r="E68" s="27"/>
      <c r="F68" s="27"/>
      <c r="G68" s="27"/>
      <c r="H68" s="27"/>
      <c r="I68" s="27"/>
      <c r="J68" s="27"/>
      <c r="K68" s="27"/>
      <c r="L68" s="27"/>
      <c r="M68" s="27"/>
      <c r="N68" s="27"/>
      <c r="O68" s="27"/>
      <c r="P68" s="27"/>
      <c r="Q68" s="27"/>
    </row>
    <row r="69" spans="1:17">
      <c r="A69" s="14">
        <v>61</v>
      </c>
      <c r="B69" s="27"/>
      <c r="C69" s="27"/>
      <c r="D69" s="27"/>
      <c r="E69" s="27"/>
      <c r="F69" s="27"/>
      <c r="G69" s="27"/>
      <c r="H69" s="27"/>
      <c r="I69" s="27"/>
      <c r="J69" s="27"/>
      <c r="K69" s="27"/>
      <c r="L69" s="27"/>
      <c r="M69" s="27"/>
      <c r="N69" s="27"/>
      <c r="O69" s="27"/>
      <c r="P69" s="27"/>
      <c r="Q69" s="27"/>
    </row>
    <row r="70" spans="1:17">
      <c r="A70">
        <v>62</v>
      </c>
      <c r="B70" s="27"/>
      <c r="C70" s="27"/>
      <c r="D70" s="27"/>
      <c r="E70" s="27"/>
      <c r="F70" s="27"/>
      <c r="G70" s="27"/>
      <c r="H70" s="27"/>
      <c r="I70" s="27"/>
      <c r="J70" s="27"/>
      <c r="K70" s="27"/>
      <c r="L70" s="27"/>
      <c r="M70" s="27"/>
      <c r="N70" s="27"/>
      <c r="O70" s="27"/>
      <c r="P70" s="27"/>
      <c r="Q70" s="27"/>
    </row>
    <row r="71" spans="1:17">
      <c r="A71" s="14">
        <v>63</v>
      </c>
      <c r="B71" s="27"/>
      <c r="C71" s="27"/>
      <c r="D71" s="27"/>
      <c r="E71" s="27"/>
      <c r="F71" s="27"/>
      <c r="G71" s="27"/>
      <c r="H71" s="27"/>
      <c r="I71" s="27"/>
      <c r="J71" s="27"/>
      <c r="K71" s="27"/>
      <c r="L71" s="27"/>
      <c r="M71" s="27"/>
      <c r="N71" s="27"/>
      <c r="O71" s="27"/>
      <c r="P71" s="27"/>
      <c r="Q71" s="27"/>
    </row>
    <row r="72" spans="1:17">
      <c r="A72">
        <v>64</v>
      </c>
      <c r="B72" s="27"/>
      <c r="C72" s="27"/>
      <c r="D72" s="27"/>
      <c r="E72" s="27"/>
      <c r="F72" s="27"/>
      <c r="G72" s="27"/>
      <c r="H72" s="27"/>
      <c r="I72" s="27"/>
      <c r="J72" s="27"/>
      <c r="K72" s="27"/>
      <c r="L72" s="27"/>
      <c r="M72" s="27"/>
      <c r="N72" s="27"/>
      <c r="O72" s="27"/>
      <c r="P72" s="27"/>
      <c r="Q72" s="27"/>
    </row>
    <row r="73" spans="1:17">
      <c r="A73" s="14">
        <v>65</v>
      </c>
      <c r="B73" s="27"/>
      <c r="C73" s="27"/>
      <c r="D73" s="27"/>
      <c r="E73" s="27"/>
      <c r="F73" s="27"/>
      <c r="G73" s="27"/>
      <c r="H73" s="27"/>
      <c r="I73" s="27"/>
      <c r="J73" s="27"/>
      <c r="K73" s="27"/>
      <c r="L73" s="27"/>
      <c r="M73" s="27"/>
      <c r="N73" s="27"/>
      <c r="O73" s="27"/>
      <c r="P73" s="27"/>
      <c r="Q73" s="27"/>
    </row>
    <row r="74" spans="1:17">
      <c r="A74">
        <v>66</v>
      </c>
      <c r="B74" s="27"/>
      <c r="C74" s="27"/>
      <c r="D74" s="27"/>
      <c r="E74" s="27"/>
      <c r="F74" s="27"/>
      <c r="G74" s="27"/>
      <c r="H74" s="27"/>
      <c r="I74" s="27"/>
      <c r="J74" s="27"/>
      <c r="K74" s="27"/>
      <c r="L74" s="27"/>
      <c r="M74" s="27"/>
      <c r="N74" s="27"/>
      <c r="O74" s="27"/>
      <c r="P74" s="27"/>
      <c r="Q74" s="27"/>
    </row>
    <row r="75" spans="1:17">
      <c r="A75" s="14">
        <v>67</v>
      </c>
      <c r="B75" s="27"/>
      <c r="C75" s="27"/>
      <c r="D75" s="27"/>
      <c r="E75" s="27"/>
      <c r="F75" s="27"/>
      <c r="G75" s="27"/>
      <c r="H75" s="27"/>
      <c r="I75" s="27"/>
      <c r="J75" s="27"/>
      <c r="K75" s="27"/>
      <c r="L75" s="27"/>
      <c r="M75" s="27"/>
      <c r="N75" s="27"/>
      <c r="O75" s="27"/>
      <c r="P75" s="27"/>
      <c r="Q75" s="27"/>
    </row>
    <row r="76" spans="1:17">
      <c r="A76">
        <v>68</v>
      </c>
      <c r="B76" s="27"/>
      <c r="C76" s="27"/>
      <c r="D76" s="27"/>
      <c r="E76" s="27"/>
      <c r="F76" s="27"/>
      <c r="G76" s="27"/>
      <c r="H76" s="27"/>
      <c r="I76" s="27"/>
      <c r="J76" s="27"/>
      <c r="K76" s="27"/>
      <c r="L76" s="27"/>
      <c r="M76" s="27"/>
      <c r="N76" s="27"/>
      <c r="O76" s="27"/>
      <c r="P76" s="27"/>
      <c r="Q76" s="27"/>
    </row>
    <row r="77" spans="1:17">
      <c r="A77" s="14">
        <v>69</v>
      </c>
      <c r="B77" s="27"/>
      <c r="C77" s="27"/>
      <c r="D77" s="27"/>
      <c r="E77" s="27"/>
      <c r="F77" s="27"/>
      <c r="G77" s="27"/>
      <c r="H77" s="27"/>
      <c r="I77" s="27"/>
      <c r="J77" s="27"/>
      <c r="K77" s="27"/>
      <c r="L77" s="27"/>
      <c r="M77" s="27"/>
      <c r="N77" s="27"/>
      <c r="O77" s="27"/>
      <c r="P77" s="27"/>
      <c r="Q77" s="27"/>
    </row>
    <row r="78" spans="1:17">
      <c r="A78">
        <v>70</v>
      </c>
      <c r="B78" s="27"/>
      <c r="C78" s="27"/>
      <c r="D78" s="27"/>
      <c r="E78" s="27"/>
      <c r="F78" s="27"/>
      <c r="G78" s="27"/>
      <c r="H78" s="27"/>
      <c r="I78" s="27"/>
      <c r="J78" s="27"/>
      <c r="K78" s="27"/>
      <c r="L78" s="27"/>
      <c r="M78" s="27"/>
      <c r="N78" s="27"/>
      <c r="O78" s="27"/>
      <c r="P78" s="27"/>
      <c r="Q78" s="27"/>
    </row>
    <row r="79" spans="1:17">
      <c r="A79" s="14">
        <v>71</v>
      </c>
      <c r="B79" s="27"/>
      <c r="C79" s="27"/>
      <c r="D79" s="27"/>
      <c r="E79" s="27"/>
      <c r="F79" s="27"/>
      <c r="G79" s="27"/>
      <c r="H79" s="27"/>
      <c r="I79" s="27"/>
      <c r="J79" s="27"/>
      <c r="K79" s="27"/>
      <c r="L79" s="27"/>
      <c r="M79" s="27"/>
      <c r="N79" s="27"/>
      <c r="O79" s="27"/>
      <c r="P79" s="27"/>
      <c r="Q79" s="27"/>
    </row>
    <row r="80" spans="1:17">
      <c r="A80">
        <v>72</v>
      </c>
      <c r="B80" s="27"/>
      <c r="C80" s="27"/>
      <c r="D80" s="27"/>
      <c r="E80" s="27"/>
      <c r="F80" s="27"/>
      <c r="G80" s="27"/>
      <c r="H80" s="27"/>
      <c r="I80" s="27"/>
      <c r="J80" s="27"/>
      <c r="K80" s="27"/>
      <c r="L80" s="27"/>
      <c r="M80" s="27"/>
      <c r="N80" s="27"/>
      <c r="O80" s="27"/>
      <c r="P80" s="27"/>
      <c r="Q80" s="27"/>
    </row>
    <row r="81" spans="1:17">
      <c r="A81" s="14">
        <v>73</v>
      </c>
      <c r="B81" s="27"/>
      <c r="C81" s="27"/>
      <c r="D81" s="27"/>
      <c r="E81" s="27"/>
      <c r="F81" s="27"/>
      <c r="G81" s="27"/>
      <c r="H81" s="27"/>
      <c r="I81" s="27"/>
      <c r="J81" s="27"/>
      <c r="K81" s="27"/>
      <c r="L81" s="27"/>
      <c r="M81" s="27"/>
      <c r="N81" s="27"/>
      <c r="O81" s="27"/>
      <c r="P81" s="27"/>
      <c r="Q81" s="27"/>
    </row>
    <row r="82" spans="1:17">
      <c r="A82">
        <v>74</v>
      </c>
      <c r="B82" s="27"/>
      <c r="C82" s="27"/>
      <c r="D82" s="27"/>
      <c r="E82" s="27"/>
      <c r="F82" s="27"/>
      <c r="G82" s="27"/>
      <c r="H82" s="27"/>
      <c r="I82" s="27"/>
      <c r="J82" s="27"/>
      <c r="K82" s="27"/>
      <c r="L82" s="27"/>
      <c r="M82" s="27"/>
      <c r="N82" s="27"/>
      <c r="O82" s="27"/>
      <c r="P82" s="27"/>
      <c r="Q82" s="27"/>
    </row>
    <row r="83" spans="1:17">
      <c r="A83" s="14">
        <v>75</v>
      </c>
      <c r="B83" s="27"/>
      <c r="C83" s="27"/>
      <c r="D83" s="27"/>
      <c r="E83" s="27"/>
      <c r="F83" s="27"/>
      <c r="G83" s="27"/>
      <c r="H83" s="27"/>
      <c r="I83" s="27"/>
      <c r="J83" s="27"/>
      <c r="K83" s="27"/>
      <c r="L83" s="27"/>
      <c r="M83" s="27"/>
      <c r="N83" s="27"/>
      <c r="O83" s="27"/>
      <c r="P83" s="27"/>
      <c r="Q83" s="27"/>
    </row>
    <row r="84" spans="1:17">
      <c r="A84">
        <v>76</v>
      </c>
      <c r="B84" s="27"/>
      <c r="C84" s="27"/>
      <c r="D84" s="27"/>
      <c r="E84" s="27"/>
      <c r="F84" s="27"/>
      <c r="G84" s="27"/>
      <c r="H84" s="27"/>
      <c r="I84" s="27"/>
      <c r="J84" s="27"/>
      <c r="K84" s="27"/>
      <c r="L84" s="27"/>
      <c r="M84" s="27"/>
      <c r="N84" s="27"/>
      <c r="O84" s="27"/>
      <c r="P84" s="27"/>
      <c r="Q84" s="27"/>
    </row>
    <row r="85" spans="1:17">
      <c r="A85" s="14">
        <v>77</v>
      </c>
      <c r="B85" s="27"/>
      <c r="C85" s="27"/>
      <c r="D85" s="27"/>
      <c r="E85" s="27"/>
      <c r="F85" s="27"/>
      <c r="G85" s="27"/>
      <c r="H85" s="27"/>
      <c r="I85" s="27"/>
      <c r="J85" s="27"/>
      <c r="K85" s="27"/>
      <c r="L85" s="27"/>
      <c r="M85" s="27"/>
      <c r="N85" s="27"/>
      <c r="O85" s="27"/>
      <c r="P85" s="27"/>
      <c r="Q85" s="27"/>
    </row>
    <row r="86" spans="1:17">
      <c r="A86">
        <v>78</v>
      </c>
      <c r="B86" s="27"/>
      <c r="C86" s="27"/>
      <c r="D86" s="27"/>
      <c r="E86" s="27"/>
      <c r="F86" s="27"/>
      <c r="G86" s="27"/>
      <c r="H86" s="27"/>
      <c r="I86" s="27"/>
      <c r="J86" s="27"/>
      <c r="K86" s="27"/>
      <c r="L86" s="27"/>
      <c r="M86" s="27"/>
      <c r="N86" s="27"/>
      <c r="O86" s="27"/>
      <c r="P86" s="27"/>
      <c r="Q86" s="27"/>
    </row>
    <row r="87" spans="1:17">
      <c r="A87" s="14">
        <v>79</v>
      </c>
      <c r="B87" s="27"/>
      <c r="C87" s="27"/>
      <c r="D87" s="27"/>
      <c r="E87" s="27"/>
      <c r="F87" s="27"/>
      <c r="G87" s="27"/>
      <c r="H87" s="27"/>
      <c r="I87" s="27"/>
      <c r="J87" s="27"/>
      <c r="K87" s="27"/>
      <c r="L87" s="27"/>
      <c r="M87" s="27"/>
      <c r="N87" s="27"/>
      <c r="O87" s="27"/>
      <c r="P87" s="27"/>
      <c r="Q87" s="27"/>
    </row>
    <row r="88" spans="1:17">
      <c r="A88">
        <v>80</v>
      </c>
      <c r="B88" s="27"/>
      <c r="C88" s="27"/>
      <c r="D88" s="27"/>
      <c r="E88" s="27"/>
      <c r="F88" s="27"/>
      <c r="G88" s="27"/>
      <c r="H88" s="27"/>
      <c r="I88" s="27"/>
      <c r="J88" s="27"/>
      <c r="K88" s="27"/>
      <c r="L88" s="27"/>
      <c r="M88" s="27"/>
      <c r="N88" s="27"/>
      <c r="O88" s="27"/>
      <c r="P88" s="27"/>
      <c r="Q88" s="27"/>
    </row>
    <row r="89" spans="1:17">
      <c r="A89" s="14">
        <v>81</v>
      </c>
      <c r="B89" s="27"/>
      <c r="C89" s="27"/>
      <c r="D89" s="27"/>
      <c r="E89" s="27"/>
      <c r="F89" s="27"/>
      <c r="G89" s="27"/>
      <c r="H89" s="27"/>
      <c r="I89" s="27"/>
      <c r="J89" s="27"/>
      <c r="K89" s="27"/>
      <c r="L89" s="27"/>
      <c r="M89" s="27"/>
      <c r="N89" s="27"/>
      <c r="O89" s="27"/>
      <c r="P89" s="27"/>
      <c r="Q89" s="27"/>
    </row>
    <row r="90" spans="1:17">
      <c r="A90">
        <v>82</v>
      </c>
      <c r="B90" s="27"/>
      <c r="C90" s="27"/>
      <c r="D90" s="27"/>
      <c r="E90" s="27"/>
      <c r="F90" s="27"/>
      <c r="G90" s="27"/>
      <c r="H90" s="27"/>
      <c r="I90" s="27"/>
      <c r="J90" s="27"/>
      <c r="K90" s="27"/>
      <c r="L90" s="27"/>
      <c r="M90" s="27"/>
      <c r="N90" s="27"/>
      <c r="O90" s="27"/>
      <c r="P90" s="27"/>
      <c r="Q90" s="27"/>
    </row>
    <row r="91" spans="1:17">
      <c r="A91" s="14">
        <v>83</v>
      </c>
      <c r="B91" s="27"/>
      <c r="C91" s="27"/>
      <c r="D91" s="27"/>
      <c r="E91" s="27"/>
      <c r="F91" s="27"/>
      <c r="G91" s="27"/>
      <c r="H91" s="27"/>
      <c r="I91" s="27"/>
      <c r="J91" s="27"/>
      <c r="K91" s="27"/>
      <c r="L91" s="27"/>
      <c r="M91" s="27"/>
      <c r="N91" s="27"/>
      <c r="O91" s="27"/>
      <c r="P91" s="27"/>
      <c r="Q91" s="27"/>
    </row>
    <row r="92" spans="1:17">
      <c r="A92">
        <v>84</v>
      </c>
      <c r="B92" s="27"/>
      <c r="C92" s="27"/>
      <c r="D92" s="27"/>
      <c r="E92" s="27"/>
      <c r="F92" s="27"/>
      <c r="G92" s="27"/>
      <c r="H92" s="27"/>
      <c r="I92" s="27"/>
      <c r="J92" s="27"/>
      <c r="K92" s="27"/>
      <c r="L92" s="27"/>
      <c r="M92" s="27"/>
      <c r="N92" s="27"/>
      <c r="O92" s="27"/>
      <c r="P92" s="27"/>
      <c r="Q92" s="27"/>
    </row>
    <row r="93" spans="1:17">
      <c r="A93" s="14">
        <v>85</v>
      </c>
      <c r="B93" s="27"/>
      <c r="C93" s="27"/>
      <c r="D93" s="27"/>
      <c r="E93" s="27"/>
      <c r="F93" s="27"/>
      <c r="G93" s="27"/>
      <c r="H93" s="27"/>
      <c r="I93" s="27"/>
      <c r="J93" s="27"/>
      <c r="K93" s="27"/>
      <c r="L93" s="27"/>
      <c r="M93" s="27"/>
      <c r="N93" s="27"/>
      <c r="O93" s="27"/>
      <c r="P93" s="27"/>
      <c r="Q93" s="27"/>
    </row>
    <row r="94" spans="1:17">
      <c r="A94">
        <v>86</v>
      </c>
      <c r="B94" s="27"/>
      <c r="C94" s="27"/>
      <c r="D94" s="27"/>
      <c r="E94" s="27"/>
      <c r="F94" s="27"/>
      <c r="G94" s="27"/>
      <c r="H94" s="27"/>
      <c r="I94" s="27"/>
      <c r="J94" s="27"/>
      <c r="K94" s="27"/>
      <c r="L94" s="27"/>
      <c r="M94" s="27"/>
      <c r="N94" s="27"/>
      <c r="O94" s="27"/>
      <c r="P94" s="27"/>
      <c r="Q94" s="27"/>
    </row>
    <row r="95" spans="1:17">
      <c r="A95" s="14">
        <v>87</v>
      </c>
      <c r="B95" s="27"/>
      <c r="C95" s="27"/>
      <c r="D95" s="27"/>
      <c r="E95" s="27"/>
      <c r="F95" s="27"/>
      <c r="G95" s="27"/>
      <c r="H95" s="27"/>
      <c r="I95" s="27"/>
      <c r="J95" s="27"/>
      <c r="K95" s="27"/>
      <c r="L95" s="27"/>
      <c r="M95" s="27"/>
      <c r="N95" s="27"/>
      <c r="O95" s="27"/>
      <c r="P95" s="27"/>
      <c r="Q95" s="27"/>
    </row>
    <row r="96" spans="1:17">
      <c r="A96">
        <v>88</v>
      </c>
      <c r="B96" s="27"/>
      <c r="C96" s="27"/>
      <c r="D96" s="27"/>
      <c r="E96" s="27"/>
      <c r="F96" s="27"/>
      <c r="G96" s="27"/>
      <c r="H96" s="27"/>
      <c r="I96" s="27"/>
      <c r="J96" s="27"/>
      <c r="K96" s="27"/>
      <c r="L96" s="27"/>
      <c r="M96" s="27"/>
      <c r="N96" s="27"/>
      <c r="O96" s="27"/>
      <c r="P96" s="27"/>
      <c r="Q96" s="27"/>
    </row>
    <row r="97" spans="1:17">
      <c r="A97" s="14">
        <v>89</v>
      </c>
      <c r="B97" s="27"/>
      <c r="C97" s="27"/>
      <c r="D97" s="27"/>
      <c r="E97" s="27"/>
      <c r="F97" s="27"/>
      <c r="G97" s="27"/>
      <c r="H97" s="27"/>
      <c r="I97" s="27"/>
      <c r="J97" s="27"/>
      <c r="K97" s="27"/>
      <c r="L97" s="27"/>
      <c r="M97" s="27"/>
      <c r="N97" s="27"/>
      <c r="O97" s="27"/>
      <c r="P97" s="27"/>
      <c r="Q97" s="27"/>
    </row>
    <row r="98" spans="1:17">
      <c r="A98">
        <v>90</v>
      </c>
      <c r="B98" s="27"/>
      <c r="C98" s="27"/>
      <c r="D98" s="27"/>
      <c r="E98" s="27"/>
      <c r="F98" s="27"/>
      <c r="G98" s="27"/>
      <c r="H98" s="27"/>
      <c r="I98" s="27"/>
      <c r="J98" s="27"/>
      <c r="K98" s="27"/>
      <c r="L98" s="27"/>
      <c r="M98" s="27"/>
      <c r="N98" s="27"/>
      <c r="O98" s="27"/>
      <c r="P98" s="27"/>
      <c r="Q98" s="27"/>
    </row>
    <row r="99" spans="1:17">
      <c r="A99" s="14">
        <v>91</v>
      </c>
      <c r="B99" s="27"/>
      <c r="C99" s="27"/>
      <c r="D99" s="27"/>
      <c r="E99" s="27"/>
      <c r="F99" s="27"/>
      <c r="G99" s="27"/>
      <c r="H99" s="27"/>
      <c r="I99" s="27"/>
      <c r="J99" s="27"/>
      <c r="K99" s="27"/>
      <c r="L99" s="27"/>
      <c r="M99" s="27"/>
      <c r="N99" s="27"/>
      <c r="O99" s="27"/>
      <c r="P99" s="27"/>
      <c r="Q99" s="27"/>
    </row>
    <row r="100" spans="1:17">
      <c r="A100">
        <v>92</v>
      </c>
      <c r="B100" s="27"/>
      <c r="C100" s="27"/>
      <c r="D100" s="27"/>
      <c r="E100" s="27"/>
      <c r="F100" s="27"/>
      <c r="G100" s="27"/>
      <c r="H100" s="27"/>
      <c r="I100" s="27"/>
      <c r="J100" s="27"/>
      <c r="K100" s="27"/>
      <c r="L100" s="27"/>
      <c r="M100" s="27"/>
      <c r="N100" s="27"/>
      <c r="O100" s="27"/>
      <c r="P100" s="27"/>
      <c r="Q100" s="27"/>
    </row>
    <row r="101" spans="1:17">
      <c r="A101" s="14">
        <v>93</v>
      </c>
      <c r="B101" s="27"/>
      <c r="C101" s="27"/>
      <c r="D101" s="27"/>
      <c r="E101" s="27"/>
      <c r="F101" s="27"/>
      <c r="G101" s="27"/>
      <c r="H101" s="27"/>
      <c r="I101" s="27"/>
      <c r="J101" s="27"/>
      <c r="K101" s="27"/>
      <c r="L101" s="27"/>
      <c r="M101" s="27"/>
      <c r="N101" s="27"/>
      <c r="O101" s="27"/>
      <c r="P101" s="27"/>
      <c r="Q101" s="27"/>
    </row>
    <row r="102" spans="1:17">
      <c r="A102">
        <v>94</v>
      </c>
      <c r="B102" s="27"/>
      <c r="C102" s="27"/>
      <c r="D102" s="27"/>
      <c r="E102" s="27"/>
      <c r="F102" s="27"/>
      <c r="G102" s="27"/>
      <c r="H102" s="27"/>
      <c r="I102" s="27"/>
      <c r="J102" s="27"/>
      <c r="K102" s="27"/>
      <c r="L102" s="27"/>
      <c r="M102" s="27"/>
      <c r="N102" s="27"/>
      <c r="O102" s="27"/>
      <c r="P102" s="27"/>
      <c r="Q102" s="27"/>
    </row>
    <row r="103" spans="1:17">
      <c r="A103" s="14">
        <v>95</v>
      </c>
      <c r="B103" s="27"/>
      <c r="C103" s="27"/>
      <c r="D103" s="27"/>
      <c r="E103" s="27"/>
      <c r="F103" s="27"/>
      <c r="G103" s="27"/>
      <c r="H103" s="27"/>
      <c r="I103" s="27"/>
      <c r="J103" s="27"/>
      <c r="K103" s="27"/>
      <c r="L103" s="27"/>
      <c r="M103" s="27"/>
      <c r="N103" s="27"/>
      <c r="O103" s="27"/>
      <c r="P103" s="27"/>
      <c r="Q103" s="27"/>
    </row>
    <row r="104" spans="1:17">
      <c r="A104">
        <v>96</v>
      </c>
      <c r="B104" s="27"/>
      <c r="C104" s="27"/>
      <c r="D104" s="27"/>
      <c r="E104" s="27"/>
      <c r="F104" s="27"/>
      <c r="G104" s="27"/>
      <c r="H104" s="27"/>
      <c r="I104" s="27"/>
      <c r="J104" s="27"/>
      <c r="K104" s="27"/>
      <c r="L104" s="27"/>
      <c r="M104" s="27"/>
      <c r="N104" s="27"/>
      <c r="O104" s="27"/>
      <c r="P104" s="27"/>
      <c r="Q104" s="27"/>
    </row>
    <row r="105" spans="1:17">
      <c r="A105" s="14">
        <v>97</v>
      </c>
      <c r="B105" s="27"/>
      <c r="C105" s="27"/>
      <c r="D105" s="27"/>
      <c r="E105" s="27"/>
      <c r="F105" s="27"/>
      <c r="G105" s="27"/>
      <c r="H105" s="27"/>
      <c r="I105" s="27"/>
      <c r="J105" s="27"/>
      <c r="K105" s="27"/>
      <c r="L105" s="27"/>
      <c r="M105" s="27"/>
      <c r="N105" s="27"/>
      <c r="O105" s="27"/>
      <c r="P105" s="27"/>
      <c r="Q105" s="27"/>
    </row>
    <row r="106" spans="1:17">
      <c r="A106">
        <v>98</v>
      </c>
      <c r="B106" s="27"/>
      <c r="C106" s="27"/>
      <c r="D106" s="27"/>
      <c r="E106" s="27"/>
      <c r="F106" s="27"/>
      <c r="G106" s="27"/>
      <c r="H106" s="27"/>
      <c r="I106" s="27"/>
      <c r="J106" s="27"/>
      <c r="K106" s="27"/>
      <c r="L106" s="27"/>
      <c r="M106" s="27"/>
      <c r="N106" s="27"/>
      <c r="O106" s="27"/>
      <c r="P106" s="27"/>
      <c r="Q106" s="27"/>
    </row>
    <row r="107" spans="1:17">
      <c r="A107" s="14">
        <v>99</v>
      </c>
      <c r="B107" s="27"/>
      <c r="C107" s="27"/>
      <c r="D107" s="27"/>
      <c r="E107" s="27"/>
      <c r="F107" s="27"/>
      <c r="G107" s="27"/>
      <c r="H107" s="27"/>
      <c r="I107" s="27"/>
      <c r="J107" s="27"/>
      <c r="K107" s="27"/>
      <c r="L107" s="27"/>
      <c r="M107" s="27"/>
      <c r="N107" s="27"/>
      <c r="O107" s="27"/>
      <c r="P107" s="27"/>
      <c r="Q107" s="27"/>
    </row>
    <row r="108" spans="1:17">
      <c r="A108">
        <v>100</v>
      </c>
      <c r="B108" s="27"/>
      <c r="C108" s="27"/>
      <c r="D108" s="27"/>
      <c r="E108" s="27"/>
      <c r="F108" s="27"/>
      <c r="G108" s="27"/>
      <c r="H108" s="27"/>
      <c r="I108" s="27"/>
      <c r="J108" s="27"/>
      <c r="K108" s="27"/>
      <c r="L108" s="27"/>
      <c r="M108" s="27"/>
      <c r="N108" s="27"/>
      <c r="O108" s="27"/>
      <c r="P108" s="27"/>
      <c r="Q108" s="27"/>
    </row>
    <row r="109" spans="1:17">
      <c r="A109" s="14"/>
      <c r="B109" s="27"/>
      <c r="C109" s="27"/>
      <c r="D109" s="27"/>
      <c r="E109" s="27"/>
      <c r="F109" s="27"/>
      <c r="G109" s="27"/>
      <c r="H109" s="27"/>
      <c r="I109" s="27"/>
      <c r="J109" s="27"/>
      <c r="K109" s="27"/>
      <c r="L109" s="27"/>
      <c r="M109" s="27"/>
      <c r="N109" s="27"/>
      <c r="O109" s="27"/>
      <c r="P109" s="27"/>
      <c r="Q109" s="27"/>
    </row>
    <row r="110" spans="1:17">
      <c r="B110" s="27"/>
      <c r="C110" s="27"/>
      <c r="D110" s="27"/>
      <c r="E110" s="27"/>
      <c r="F110" s="27"/>
      <c r="G110" s="27"/>
      <c r="H110" s="27"/>
      <c r="I110" s="27"/>
      <c r="J110" s="27"/>
      <c r="K110" s="27"/>
      <c r="L110" s="27"/>
      <c r="M110" s="27"/>
      <c r="N110" s="27"/>
      <c r="O110" s="27"/>
      <c r="P110" s="27"/>
      <c r="Q110" s="27"/>
    </row>
    <row r="111" spans="1:17">
      <c r="A111" s="14"/>
      <c r="B111" s="27"/>
      <c r="C111" s="27"/>
      <c r="D111" s="27"/>
      <c r="E111" s="27"/>
      <c r="F111" s="27"/>
      <c r="G111" s="27"/>
      <c r="H111" s="27"/>
      <c r="I111" s="27"/>
      <c r="J111" s="27"/>
      <c r="K111" s="27"/>
      <c r="L111" s="27"/>
      <c r="M111" s="27"/>
      <c r="N111" s="27"/>
      <c r="O111" s="27"/>
      <c r="P111" s="27"/>
      <c r="Q111" s="27"/>
    </row>
    <row r="112" spans="1:17">
      <c r="B112" s="27"/>
      <c r="C112" s="27"/>
      <c r="D112" s="27"/>
      <c r="E112" s="27"/>
      <c r="F112" s="27"/>
      <c r="G112" s="27"/>
      <c r="H112" s="27"/>
      <c r="I112" s="27"/>
      <c r="J112" s="27"/>
      <c r="K112" s="27"/>
      <c r="L112" s="27"/>
      <c r="M112" s="27"/>
      <c r="N112" s="27"/>
      <c r="O112" s="27"/>
      <c r="P112" s="27"/>
      <c r="Q112" s="27"/>
    </row>
    <row r="113" spans="1:17">
      <c r="A113" s="14"/>
      <c r="B113" s="27"/>
      <c r="C113" s="27"/>
      <c r="D113" s="27"/>
      <c r="E113" s="27"/>
      <c r="F113" s="27"/>
      <c r="G113" s="27"/>
      <c r="H113" s="27"/>
      <c r="I113" s="27"/>
      <c r="J113" s="27"/>
      <c r="K113" s="27"/>
      <c r="L113" s="27"/>
      <c r="M113" s="27"/>
      <c r="N113" s="27"/>
      <c r="O113" s="27"/>
      <c r="P113" s="27"/>
      <c r="Q113" s="27"/>
    </row>
    <row r="114" spans="1:17">
      <c r="B114" s="27"/>
      <c r="C114" s="27"/>
      <c r="D114" s="27"/>
      <c r="E114" s="27"/>
      <c r="F114" s="27"/>
      <c r="G114" s="27"/>
      <c r="H114" s="27"/>
      <c r="I114" s="27"/>
      <c r="J114" s="27"/>
      <c r="K114" s="27"/>
      <c r="L114" s="27"/>
      <c r="M114" s="27"/>
      <c r="N114" s="27"/>
      <c r="O114" s="27"/>
      <c r="P114" s="27"/>
      <c r="Q114" s="27"/>
    </row>
    <row r="115" spans="1:17">
      <c r="A115" s="14"/>
      <c r="B115" s="27"/>
      <c r="C115" s="27"/>
      <c r="D115" s="27"/>
      <c r="E115" s="27"/>
      <c r="F115" s="27"/>
      <c r="G115" s="27"/>
      <c r="H115" s="27"/>
      <c r="I115" s="27"/>
      <c r="J115" s="27"/>
      <c r="K115" s="27"/>
      <c r="L115" s="27"/>
      <c r="M115" s="27"/>
      <c r="N115" s="27"/>
      <c r="O115" s="27"/>
      <c r="P115" s="27"/>
      <c r="Q115" s="27"/>
    </row>
    <row r="116" spans="1:17">
      <c r="B116" s="27"/>
      <c r="C116" s="27"/>
      <c r="D116" s="27"/>
      <c r="E116" s="27"/>
      <c r="F116" s="27"/>
      <c r="G116" s="27"/>
      <c r="H116" s="27"/>
      <c r="I116" s="27"/>
      <c r="J116" s="27"/>
      <c r="K116" s="27"/>
      <c r="L116" s="27"/>
      <c r="M116" s="27"/>
      <c r="N116" s="27"/>
      <c r="O116" s="27"/>
      <c r="P116" s="27"/>
      <c r="Q116" s="27"/>
    </row>
    <row r="117" spans="1:17">
      <c r="A117" s="14"/>
      <c r="B117" s="27"/>
      <c r="C117" s="27"/>
      <c r="D117" s="27"/>
      <c r="E117" s="27"/>
      <c r="F117" s="27"/>
      <c r="G117" s="27"/>
      <c r="H117" s="27"/>
      <c r="I117" s="27"/>
      <c r="J117" s="27"/>
      <c r="K117" s="27"/>
      <c r="L117" s="27"/>
      <c r="M117" s="27"/>
      <c r="N117" s="27"/>
      <c r="O117" s="27"/>
      <c r="P117" s="27"/>
      <c r="Q117" s="27"/>
    </row>
    <row r="118" spans="1:17">
      <c r="B118" s="27"/>
      <c r="C118" s="27"/>
      <c r="D118" s="27"/>
      <c r="E118" s="27"/>
      <c r="F118" s="27"/>
      <c r="G118" s="27"/>
      <c r="H118" s="27"/>
      <c r="I118" s="27"/>
      <c r="J118" s="27"/>
      <c r="K118" s="27"/>
      <c r="L118" s="27"/>
      <c r="M118" s="27"/>
      <c r="N118" s="27"/>
      <c r="O118" s="27"/>
      <c r="P118" s="27"/>
      <c r="Q118" s="27"/>
    </row>
    <row r="119" spans="1:17">
      <c r="A119" s="14"/>
      <c r="B119" s="27"/>
      <c r="C119" s="27"/>
      <c r="D119" s="27"/>
      <c r="E119" s="27"/>
      <c r="F119" s="27"/>
      <c r="G119" s="27"/>
      <c r="H119" s="27"/>
      <c r="I119" s="27"/>
      <c r="J119" s="27"/>
      <c r="K119" s="27"/>
      <c r="L119" s="27"/>
      <c r="M119" s="27"/>
      <c r="N119" s="27"/>
      <c r="O119" s="27"/>
      <c r="P119" s="27"/>
      <c r="Q119" s="27"/>
    </row>
    <row r="120" spans="1:17">
      <c r="B120" s="27"/>
      <c r="C120" s="27"/>
      <c r="D120" s="27"/>
      <c r="E120" s="27"/>
      <c r="F120" s="27"/>
      <c r="G120" s="27"/>
      <c r="H120" s="27"/>
      <c r="I120" s="27"/>
      <c r="J120" s="27"/>
      <c r="K120" s="27"/>
      <c r="L120" s="27"/>
      <c r="M120" s="27"/>
      <c r="N120" s="27"/>
      <c r="O120" s="27"/>
      <c r="P120" s="27"/>
      <c r="Q120" s="27"/>
    </row>
    <row r="121" spans="1:17">
      <c r="A121" s="14"/>
      <c r="B121" s="27"/>
      <c r="C121" s="27"/>
      <c r="D121" s="27"/>
      <c r="E121" s="27"/>
      <c r="F121" s="27"/>
      <c r="G121" s="27"/>
      <c r="H121" s="27"/>
      <c r="I121" s="27"/>
      <c r="J121" s="27"/>
      <c r="K121" s="27"/>
      <c r="L121" s="27"/>
      <c r="M121" s="27"/>
      <c r="N121" s="27"/>
      <c r="O121" s="27"/>
      <c r="P121" s="27"/>
      <c r="Q121" s="27"/>
    </row>
    <row r="122" spans="1:17">
      <c r="B122" s="27"/>
      <c r="C122" s="27"/>
      <c r="D122" s="27"/>
      <c r="E122" s="27"/>
      <c r="F122" s="27"/>
      <c r="G122" s="27"/>
      <c r="H122" s="27"/>
      <c r="I122" s="27"/>
      <c r="J122" s="27"/>
      <c r="K122" s="27"/>
      <c r="L122" s="27"/>
      <c r="M122" s="27"/>
      <c r="N122" s="27"/>
      <c r="O122" s="27"/>
      <c r="P122" s="27"/>
      <c r="Q122" s="27"/>
    </row>
    <row r="123" spans="1:17">
      <c r="A123" s="14"/>
      <c r="B123" s="27"/>
      <c r="C123" s="27"/>
      <c r="D123" s="27"/>
      <c r="E123" s="27"/>
      <c r="F123" s="27"/>
      <c r="G123" s="27"/>
      <c r="H123" s="27"/>
      <c r="I123" s="27"/>
      <c r="J123" s="27"/>
      <c r="K123" s="27"/>
      <c r="L123" s="27"/>
      <c r="M123" s="27"/>
      <c r="N123" s="27"/>
      <c r="O123" s="27"/>
      <c r="P123" s="27"/>
      <c r="Q123" s="27"/>
    </row>
    <row r="124" spans="1:17">
      <c r="B124" s="27"/>
      <c r="C124" s="27"/>
      <c r="D124" s="27"/>
      <c r="E124" s="27"/>
      <c r="F124" s="27"/>
      <c r="G124" s="27"/>
      <c r="H124" s="27"/>
      <c r="I124" s="27"/>
      <c r="J124" s="27"/>
      <c r="K124" s="27"/>
      <c r="L124" s="27"/>
      <c r="M124" s="27"/>
      <c r="N124" s="27"/>
      <c r="O124" s="27"/>
      <c r="P124" s="27"/>
      <c r="Q124" s="27"/>
    </row>
    <row r="125" spans="1:17">
      <c r="A125" s="14"/>
      <c r="B125" s="27"/>
      <c r="C125" s="27"/>
      <c r="D125" s="27"/>
      <c r="E125" s="27"/>
      <c r="F125" s="27"/>
      <c r="G125" s="27"/>
      <c r="H125" s="27"/>
      <c r="I125" s="27"/>
      <c r="J125" s="27"/>
      <c r="K125" s="27"/>
      <c r="L125" s="27"/>
      <c r="M125" s="27"/>
      <c r="N125" s="27"/>
      <c r="O125" s="27"/>
      <c r="P125" s="27"/>
      <c r="Q125" s="27"/>
    </row>
    <row r="126" spans="1:17">
      <c r="B126" s="27"/>
      <c r="C126" s="27"/>
      <c r="D126" s="27"/>
      <c r="E126" s="27"/>
      <c r="F126" s="27"/>
      <c r="G126" s="27"/>
      <c r="H126" s="27"/>
      <c r="I126" s="27"/>
      <c r="J126" s="27"/>
      <c r="K126" s="27"/>
      <c r="L126" s="27"/>
      <c r="M126" s="27"/>
      <c r="N126" s="27"/>
      <c r="O126" s="27"/>
      <c r="P126" s="27"/>
      <c r="Q126" s="27"/>
    </row>
    <row r="127" spans="1:17">
      <c r="A127" s="14"/>
      <c r="B127" s="27"/>
      <c r="C127" s="27"/>
      <c r="D127" s="27"/>
      <c r="E127" s="27"/>
      <c r="F127" s="27"/>
      <c r="G127" s="27"/>
      <c r="H127" s="27"/>
      <c r="I127" s="27"/>
      <c r="J127" s="27"/>
      <c r="K127" s="27"/>
      <c r="L127" s="27"/>
      <c r="M127" s="27"/>
      <c r="N127" s="27"/>
      <c r="O127" s="27"/>
      <c r="P127" s="27"/>
      <c r="Q127" s="27"/>
    </row>
    <row r="128" spans="1:17">
      <c r="B128" s="27"/>
      <c r="C128" s="27"/>
      <c r="D128" s="27"/>
      <c r="E128" s="27"/>
      <c r="F128" s="27"/>
      <c r="G128" s="27"/>
      <c r="H128" s="27"/>
      <c r="I128" s="27"/>
      <c r="J128" s="27"/>
      <c r="K128" s="27"/>
      <c r="L128" s="27"/>
      <c r="M128" s="27"/>
      <c r="N128" s="27"/>
      <c r="O128" s="27"/>
      <c r="P128" s="27"/>
      <c r="Q128" s="27"/>
    </row>
    <row r="129" spans="1:17">
      <c r="A129" s="14"/>
      <c r="B129" s="27"/>
      <c r="C129" s="27"/>
      <c r="D129" s="27"/>
      <c r="E129" s="27"/>
      <c r="F129" s="27"/>
      <c r="G129" s="27"/>
      <c r="H129" s="27"/>
      <c r="I129" s="27"/>
      <c r="J129" s="27"/>
      <c r="K129" s="27"/>
      <c r="L129" s="27"/>
      <c r="M129" s="27"/>
      <c r="N129" s="27"/>
      <c r="O129" s="27"/>
      <c r="P129" s="27"/>
      <c r="Q129" s="27"/>
    </row>
    <row r="130" spans="1:17">
      <c r="B130" s="27"/>
      <c r="C130" s="27"/>
      <c r="D130" s="27"/>
      <c r="E130" s="27"/>
      <c r="F130" s="27"/>
      <c r="G130" s="27"/>
      <c r="H130" s="27"/>
      <c r="I130" s="27"/>
      <c r="J130" s="27"/>
      <c r="K130" s="27"/>
      <c r="L130" s="27"/>
      <c r="M130" s="27"/>
      <c r="N130" s="27"/>
      <c r="O130" s="27"/>
      <c r="P130" s="27"/>
      <c r="Q130" s="27"/>
    </row>
    <row r="131" spans="1:17">
      <c r="A131" s="14"/>
      <c r="B131" s="27"/>
      <c r="C131" s="27"/>
      <c r="D131" s="27"/>
      <c r="E131" s="27"/>
      <c r="F131" s="27"/>
      <c r="G131" s="27"/>
      <c r="H131" s="27"/>
      <c r="I131" s="27"/>
      <c r="J131" s="27"/>
      <c r="K131" s="27"/>
      <c r="L131" s="27"/>
      <c r="M131" s="27"/>
      <c r="N131" s="27"/>
      <c r="O131" s="27"/>
      <c r="P131" s="27"/>
      <c r="Q131" s="27"/>
    </row>
    <row r="132" spans="1:17">
      <c r="B132" s="27"/>
      <c r="C132" s="27"/>
      <c r="D132" s="27"/>
      <c r="E132" s="27"/>
      <c r="F132" s="27"/>
      <c r="G132" s="27"/>
      <c r="H132" s="27"/>
      <c r="I132" s="27"/>
      <c r="J132" s="27"/>
      <c r="K132" s="27"/>
      <c r="L132" s="27"/>
      <c r="M132" s="27"/>
      <c r="N132" s="27"/>
      <c r="O132" s="27"/>
      <c r="P132" s="27"/>
      <c r="Q132" s="27"/>
    </row>
    <row r="133" spans="1:17">
      <c r="A133" s="14"/>
      <c r="B133" s="27"/>
      <c r="C133" s="27"/>
      <c r="D133" s="27"/>
      <c r="E133" s="27"/>
      <c r="F133" s="27"/>
      <c r="G133" s="27"/>
      <c r="H133" s="27"/>
      <c r="I133" s="27"/>
      <c r="J133" s="27"/>
      <c r="K133" s="27"/>
      <c r="L133" s="27"/>
      <c r="M133" s="27"/>
      <c r="N133" s="27"/>
      <c r="O133" s="27"/>
      <c r="P133" s="27"/>
      <c r="Q133" s="27"/>
    </row>
    <row r="134" spans="1:17">
      <c r="B134" s="27"/>
      <c r="C134" s="27"/>
      <c r="D134" s="27"/>
      <c r="E134" s="27"/>
      <c r="F134" s="27"/>
      <c r="G134" s="27"/>
      <c r="H134" s="27"/>
      <c r="I134" s="27"/>
      <c r="J134" s="27"/>
      <c r="K134" s="27"/>
      <c r="L134" s="27"/>
      <c r="M134" s="27"/>
      <c r="N134" s="27"/>
      <c r="O134" s="27"/>
      <c r="P134" s="27"/>
      <c r="Q134" s="27"/>
    </row>
    <row r="135" spans="1:17">
      <c r="A135" s="14"/>
      <c r="B135" s="27"/>
      <c r="C135" s="27"/>
      <c r="D135" s="27"/>
      <c r="E135" s="27"/>
      <c r="F135" s="27"/>
      <c r="G135" s="27"/>
      <c r="H135" s="27"/>
      <c r="I135" s="27"/>
      <c r="J135" s="27"/>
      <c r="K135" s="27"/>
      <c r="L135" s="27"/>
      <c r="M135" s="27"/>
      <c r="N135" s="27"/>
      <c r="O135" s="27"/>
      <c r="P135" s="27"/>
      <c r="Q135" s="27"/>
    </row>
    <row r="136" spans="1:17">
      <c r="B136" s="27"/>
      <c r="C136" s="27"/>
      <c r="D136" s="27"/>
      <c r="E136" s="27"/>
      <c r="F136" s="27"/>
      <c r="G136" s="27"/>
      <c r="H136" s="27"/>
      <c r="I136" s="27"/>
      <c r="J136" s="27"/>
      <c r="K136" s="27"/>
      <c r="L136" s="27"/>
      <c r="M136" s="27"/>
      <c r="N136" s="27"/>
      <c r="O136" s="27"/>
      <c r="P136" s="27"/>
      <c r="Q136" s="27"/>
    </row>
    <row r="137" spans="1:17">
      <c r="A137" s="14"/>
      <c r="B137" s="27"/>
      <c r="C137" s="27"/>
      <c r="D137" s="27"/>
      <c r="E137" s="27"/>
      <c r="F137" s="27"/>
      <c r="G137" s="27"/>
      <c r="H137" s="27"/>
      <c r="I137" s="27"/>
      <c r="J137" s="27"/>
      <c r="K137" s="27"/>
      <c r="L137" s="27"/>
      <c r="M137" s="27"/>
      <c r="N137" s="27"/>
      <c r="O137" s="27"/>
      <c r="P137" s="27"/>
      <c r="Q137" s="27"/>
    </row>
    <row r="138" spans="1:17">
      <c r="B138" s="27"/>
      <c r="C138" s="27"/>
      <c r="D138" s="27"/>
      <c r="E138" s="27"/>
      <c r="F138" s="27"/>
      <c r="G138" s="27"/>
      <c r="H138" s="27"/>
      <c r="I138" s="27"/>
      <c r="J138" s="27"/>
      <c r="K138" s="27"/>
      <c r="L138" s="27"/>
      <c r="M138" s="27"/>
      <c r="N138" s="27"/>
      <c r="O138" s="27"/>
      <c r="P138" s="27"/>
      <c r="Q138" s="27"/>
    </row>
    <row r="139" spans="1:17">
      <c r="A139" s="14"/>
      <c r="B139" s="27"/>
      <c r="C139" s="27"/>
      <c r="D139" s="27"/>
      <c r="E139" s="27"/>
      <c r="F139" s="27"/>
      <c r="G139" s="27"/>
      <c r="H139" s="27"/>
      <c r="I139" s="27"/>
      <c r="J139" s="27"/>
      <c r="K139" s="27"/>
      <c r="L139" s="27"/>
      <c r="M139" s="27"/>
      <c r="N139" s="27"/>
      <c r="O139" s="27"/>
      <c r="P139" s="27"/>
      <c r="Q139" s="27"/>
    </row>
    <row r="140" spans="1:17">
      <c r="B140" s="27"/>
      <c r="C140" s="27"/>
      <c r="D140" s="27"/>
      <c r="E140" s="27"/>
      <c r="F140" s="27"/>
      <c r="G140" s="27"/>
      <c r="H140" s="27"/>
      <c r="I140" s="27"/>
      <c r="J140" s="27"/>
      <c r="K140" s="27"/>
      <c r="L140" s="27"/>
      <c r="M140" s="27"/>
      <c r="N140" s="27"/>
      <c r="O140" s="27"/>
      <c r="P140" s="27"/>
      <c r="Q140" s="27"/>
    </row>
    <row r="141" spans="1:17">
      <c r="A141" s="14"/>
      <c r="B141" s="27"/>
      <c r="C141" s="27"/>
      <c r="D141" s="27"/>
      <c r="E141" s="27"/>
      <c r="F141" s="27"/>
      <c r="G141" s="27"/>
      <c r="H141" s="27"/>
      <c r="I141" s="27"/>
      <c r="J141" s="27"/>
      <c r="K141" s="27"/>
      <c r="L141" s="27"/>
      <c r="M141" s="27"/>
      <c r="N141" s="27"/>
      <c r="O141" s="27"/>
      <c r="P141" s="27"/>
      <c r="Q141" s="27"/>
    </row>
    <row r="142" spans="1:17">
      <c r="B142" s="27"/>
      <c r="C142" s="27"/>
      <c r="D142" s="27"/>
      <c r="E142" s="27"/>
      <c r="F142" s="27"/>
      <c r="G142" s="27"/>
      <c r="H142" s="27"/>
      <c r="I142" s="27"/>
      <c r="J142" s="27"/>
      <c r="K142" s="27"/>
      <c r="L142" s="27"/>
      <c r="M142" s="27"/>
      <c r="N142" s="27"/>
      <c r="O142" s="27"/>
      <c r="P142" s="27"/>
      <c r="Q142" s="27"/>
    </row>
    <row r="143" spans="1:17">
      <c r="A143" s="14"/>
      <c r="B143" s="27"/>
      <c r="C143" s="27"/>
      <c r="D143" s="27"/>
      <c r="E143" s="27"/>
      <c r="F143" s="27"/>
      <c r="G143" s="27"/>
      <c r="H143" s="27"/>
      <c r="I143" s="27"/>
      <c r="J143" s="27"/>
      <c r="K143" s="27"/>
      <c r="L143" s="27"/>
      <c r="M143" s="27"/>
      <c r="N143" s="27"/>
      <c r="O143" s="27"/>
      <c r="P143" s="27"/>
      <c r="Q143" s="27"/>
    </row>
    <row r="144" spans="1:17">
      <c r="B144" s="27"/>
      <c r="C144" s="27"/>
      <c r="D144" s="27"/>
      <c r="E144" s="27"/>
      <c r="F144" s="27"/>
      <c r="G144" s="27"/>
      <c r="H144" s="27"/>
      <c r="I144" s="27"/>
      <c r="J144" s="27"/>
      <c r="K144" s="27"/>
      <c r="L144" s="27"/>
      <c r="M144" s="27"/>
      <c r="N144" s="27"/>
      <c r="O144" s="27"/>
      <c r="P144" s="27"/>
      <c r="Q144" s="27"/>
    </row>
    <row r="145" spans="1:17">
      <c r="A145" s="14"/>
      <c r="B145" s="27"/>
      <c r="C145" s="27"/>
      <c r="D145" s="27"/>
      <c r="E145" s="27"/>
      <c r="F145" s="27"/>
      <c r="G145" s="27"/>
      <c r="H145" s="27"/>
      <c r="I145" s="27"/>
      <c r="J145" s="27"/>
      <c r="K145" s="27"/>
      <c r="L145" s="27"/>
      <c r="M145" s="27"/>
      <c r="N145" s="27"/>
      <c r="O145" s="27"/>
      <c r="P145" s="27"/>
      <c r="Q145" s="27"/>
    </row>
    <row r="146" spans="1:17">
      <c r="B146" s="27"/>
      <c r="C146" s="27"/>
      <c r="D146" s="27"/>
      <c r="E146" s="27"/>
      <c r="F146" s="27"/>
      <c r="G146" s="27"/>
      <c r="H146" s="27"/>
      <c r="I146" s="27"/>
      <c r="J146" s="27"/>
      <c r="K146" s="27"/>
      <c r="L146" s="27"/>
      <c r="M146" s="27"/>
      <c r="N146" s="27"/>
      <c r="O146" s="27"/>
      <c r="P146" s="27"/>
      <c r="Q146" s="27"/>
    </row>
    <row r="147" spans="1:17">
      <c r="A147" s="14"/>
      <c r="B147" s="27"/>
      <c r="C147" s="27"/>
      <c r="D147" s="27"/>
      <c r="E147" s="27"/>
      <c r="F147" s="27"/>
      <c r="G147" s="27"/>
      <c r="H147" s="27"/>
      <c r="I147" s="27"/>
      <c r="J147" s="27"/>
      <c r="K147" s="27"/>
      <c r="L147" s="27"/>
      <c r="M147" s="27"/>
      <c r="N147" s="27"/>
      <c r="O147" s="27"/>
      <c r="P147" s="27"/>
      <c r="Q147" s="27"/>
    </row>
    <row r="148" spans="1:17">
      <c r="B148" s="27"/>
      <c r="C148" s="27"/>
      <c r="D148" s="27"/>
      <c r="E148" s="27"/>
      <c r="F148" s="27"/>
      <c r="G148" s="27"/>
      <c r="H148" s="27"/>
      <c r="I148" s="27"/>
      <c r="J148" s="27"/>
      <c r="K148" s="27"/>
      <c r="L148" s="27"/>
      <c r="M148" s="27"/>
      <c r="N148" s="27"/>
      <c r="O148" s="27"/>
      <c r="P148" s="27"/>
      <c r="Q148" s="27"/>
    </row>
    <row r="149" spans="1:17">
      <c r="A149" s="14"/>
      <c r="B149" s="27"/>
      <c r="C149" s="27"/>
      <c r="D149" s="27"/>
      <c r="E149" s="27"/>
      <c r="F149" s="27"/>
      <c r="G149" s="27"/>
      <c r="H149" s="27"/>
      <c r="I149" s="27"/>
      <c r="J149" s="27"/>
      <c r="K149" s="27"/>
      <c r="L149" s="27"/>
      <c r="M149" s="27"/>
      <c r="N149" s="27"/>
      <c r="O149" s="27"/>
      <c r="P149" s="27"/>
      <c r="Q149" s="27"/>
    </row>
    <row r="150" spans="1:17">
      <c r="B150" s="27"/>
      <c r="C150" s="27"/>
      <c r="D150" s="27"/>
      <c r="E150" s="27"/>
      <c r="F150" s="27"/>
      <c r="G150" s="27"/>
      <c r="H150" s="27"/>
      <c r="I150" s="27"/>
      <c r="J150" s="27"/>
      <c r="K150" s="27"/>
      <c r="L150" s="27"/>
      <c r="M150" s="27"/>
      <c r="N150" s="27"/>
      <c r="O150" s="27"/>
      <c r="P150" s="27"/>
      <c r="Q150" s="27"/>
    </row>
    <row r="151" spans="1:17">
      <c r="A151" s="14"/>
      <c r="B151" s="27"/>
      <c r="C151" s="27"/>
      <c r="D151" s="27"/>
      <c r="E151" s="27"/>
      <c r="F151" s="27"/>
      <c r="G151" s="27"/>
      <c r="H151" s="27"/>
      <c r="I151" s="27"/>
      <c r="J151" s="27"/>
      <c r="K151" s="27"/>
      <c r="L151" s="27"/>
      <c r="M151" s="27"/>
      <c r="N151" s="27"/>
      <c r="O151" s="27"/>
      <c r="P151" s="27"/>
      <c r="Q151" s="27"/>
    </row>
    <row r="152" spans="1:17">
      <c r="B152" s="27"/>
      <c r="C152" s="27"/>
      <c r="D152" s="27"/>
      <c r="E152" s="27"/>
      <c r="F152" s="27"/>
      <c r="G152" s="27"/>
      <c r="H152" s="27"/>
      <c r="I152" s="27"/>
      <c r="J152" s="27"/>
      <c r="K152" s="27"/>
      <c r="L152" s="27"/>
      <c r="M152" s="27"/>
      <c r="N152" s="27"/>
      <c r="O152" s="27"/>
      <c r="P152" s="27"/>
      <c r="Q152" s="27"/>
    </row>
    <row r="153" spans="1:17">
      <c r="A153" s="14"/>
      <c r="B153" s="27"/>
      <c r="C153" s="27"/>
      <c r="D153" s="27"/>
      <c r="E153" s="27"/>
      <c r="F153" s="27"/>
      <c r="G153" s="27"/>
      <c r="H153" s="27"/>
      <c r="I153" s="27"/>
      <c r="J153" s="27"/>
      <c r="K153" s="27"/>
      <c r="L153" s="27"/>
      <c r="M153" s="27"/>
      <c r="N153" s="27"/>
      <c r="O153" s="27"/>
      <c r="P153" s="27"/>
      <c r="Q153" s="27"/>
    </row>
    <row r="154" spans="1:17">
      <c r="B154" s="27"/>
      <c r="C154" s="27"/>
      <c r="D154" s="27"/>
      <c r="E154" s="27"/>
      <c r="F154" s="27"/>
      <c r="G154" s="27"/>
      <c r="H154" s="27"/>
      <c r="I154" s="27"/>
      <c r="J154" s="27"/>
      <c r="K154" s="27"/>
      <c r="L154" s="27"/>
      <c r="M154" s="27"/>
      <c r="N154" s="27"/>
      <c r="O154" s="27"/>
      <c r="P154" s="27"/>
      <c r="Q154" s="27"/>
    </row>
    <row r="155" spans="1:17">
      <c r="A155" s="14"/>
      <c r="B155" s="27"/>
      <c r="C155" s="27"/>
      <c r="D155" s="27"/>
      <c r="E155" s="27"/>
      <c r="F155" s="27"/>
      <c r="G155" s="27"/>
      <c r="H155" s="27"/>
      <c r="I155" s="27"/>
      <c r="J155" s="27"/>
      <c r="K155" s="27"/>
      <c r="L155" s="27"/>
      <c r="M155" s="27"/>
      <c r="N155" s="27"/>
      <c r="O155" s="27"/>
      <c r="P155" s="27"/>
      <c r="Q155" s="27"/>
    </row>
    <row r="156" spans="1:17">
      <c r="B156" s="27"/>
      <c r="C156" s="27"/>
      <c r="D156" s="27"/>
      <c r="E156" s="27"/>
      <c r="F156" s="27"/>
      <c r="G156" s="27"/>
      <c r="H156" s="27"/>
      <c r="I156" s="27"/>
      <c r="J156" s="27"/>
      <c r="K156" s="27"/>
      <c r="L156" s="27"/>
      <c r="M156" s="27"/>
      <c r="N156" s="27"/>
      <c r="O156" s="27"/>
      <c r="P156" s="27"/>
      <c r="Q156" s="27"/>
    </row>
    <row r="157" spans="1:17">
      <c r="A157" s="14"/>
      <c r="B157" s="27"/>
      <c r="C157" s="27"/>
      <c r="D157" s="27"/>
      <c r="E157" s="27"/>
      <c r="F157" s="27"/>
      <c r="G157" s="27"/>
      <c r="H157" s="27"/>
      <c r="I157" s="27"/>
      <c r="J157" s="27"/>
      <c r="K157" s="27"/>
      <c r="L157" s="27"/>
      <c r="M157" s="27"/>
      <c r="N157" s="27"/>
      <c r="O157" s="27"/>
      <c r="P157" s="27"/>
      <c r="Q157" s="27"/>
    </row>
    <row r="158" spans="1:17">
      <c r="B158" s="27"/>
      <c r="C158" s="27"/>
      <c r="D158" s="27"/>
      <c r="E158" s="27"/>
      <c r="F158" s="27"/>
      <c r="G158" s="27"/>
      <c r="H158" s="27"/>
      <c r="I158" s="27"/>
      <c r="J158" s="27"/>
      <c r="K158" s="27"/>
      <c r="L158" s="27"/>
      <c r="M158" s="27"/>
      <c r="N158" s="27"/>
      <c r="O158" s="27"/>
      <c r="P158" s="27"/>
      <c r="Q158" s="27"/>
    </row>
    <row r="159" spans="1:17">
      <c r="A159" s="14"/>
      <c r="B159" s="27"/>
      <c r="C159" s="27"/>
      <c r="D159" s="27"/>
      <c r="E159" s="27"/>
      <c r="F159" s="27"/>
      <c r="G159" s="27"/>
      <c r="H159" s="27"/>
      <c r="I159" s="27"/>
      <c r="J159" s="27"/>
      <c r="K159" s="27"/>
      <c r="L159" s="27"/>
      <c r="M159" s="27"/>
      <c r="N159" s="27"/>
      <c r="O159" s="27"/>
      <c r="P159" s="27"/>
      <c r="Q159" s="27"/>
    </row>
    <row r="160" spans="1:17">
      <c r="B160" s="27"/>
      <c r="C160" s="27"/>
      <c r="D160" s="27"/>
      <c r="E160" s="27"/>
      <c r="F160" s="27"/>
      <c r="G160" s="27"/>
      <c r="H160" s="27"/>
      <c r="I160" s="27"/>
      <c r="J160" s="27"/>
      <c r="K160" s="27"/>
      <c r="L160" s="27"/>
      <c r="M160" s="27"/>
      <c r="N160" s="27"/>
      <c r="O160" s="27"/>
      <c r="P160" s="27"/>
      <c r="Q160" s="27"/>
    </row>
    <row r="161" spans="1:17">
      <c r="A161" s="14"/>
      <c r="B161" s="27"/>
      <c r="C161" s="27"/>
      <c r="D161" s="27"/>
      <c r="E161" s="27"/>
      <c r="F161" s="27"/>
      <c r="G161" s="27"/>
      <c r="H161" s="27"/>
      <c r="I161" s="27"/>
      <c r="J161" s="27"/>
      <c r="K161" s="27"/>
      <c r="L161" s="27"/>
      <c r="M161" s="27"/>
      <c r="N161" s="27"/>
      <c r="O161" s="27"/>
      <c r="P161" s="27"/>
      <c r="Q161" s="27"/>
    </row>
    <row r="162" spans="1:17">
      <c r="B162" s="27"/>
      <c r="C162" s="27"/>
      <c r="D162" s="27"/>
      <c r="E162" s="27"/>
      <c r="F162" s="27"/>
      <c r="G162" s="27"/>
      <c r="H162" s="27"/>
      <c r="I162" s="27"/>
      <c r="J162" s="27"/>
      <c r="K162" s="27"/>
      <c r="L162" s="27"/>
      <c r="M162" s="27"/>
      <c r="N162" s="27"/>
      <c r="O162" s="27"/>
      <c r="P162" s="27"/>
      <c r="Q162" s="27"/>
    </row>
    <row r="163" spans="1:17">
      <c r="A163" s="14"/>
      <c r="B163" s="27"/>
      <c r="C163" s="27"/>
      <c r="D163" s="27"/>
      <c r="E163" s="27"/>
      <c r="F163" s="27"/>
      <c r="G163" s="27"/>
      <c r="H163" s="27"/>
      <c r="I163" s="27"/>
      <c r="J163" s="27"/>
      <c r="K163" s="27"/>
      <c r="L163" s="27"/>
      <c r="M163" s="27"/>
      <c r="N163" s="27"/>
      <c r="O163" s="27"/>
      <c r="P163" s="27"/>
      <c r="Q163" s="27"/>
    </row>
    <row r="164" spans="1:17">
      <c r="B164" s="27"/>
      <c r="C164" s="27"/>
      <c r="D164" s="27"/>
      <c r="E164" s="27"/>
      <c r="F164" s="27"/>
      <c r="G164" s="27"/>
      <c r="H164" s="27"/>
      <c r="I164" s="27"/>
      <c r="J164" s="27"/>
      <c r="K164" s="27"/>
      <c r="L164" s="27"/>
      <c r="M164" s="27"/>
      <c r="N164" s="27"/>
      <c r="O164" s="27"/>
      <c r="P164" s="27"/>
      <c r="Q164" s="27"/>
    </row>
    <row r="165" spans="1:17">
      <c r="A165" s="14"/>
      <c r="B165" s="27"/>
      <c r="C165" s="27"/>
      <c r="D165" s="27"/>
      <c r="E165" s="27"/>
      <c r="F165" s="27"/>
      <c r="G165" s="27"/>
      <c r="H165" s="27"/>
      <c r="I165" s="27"/>
      <c r="J165" s="27"/>
      <c r="K165" s="27"/>
      <c r="L165" s="27"/>
      <c r="M165" s="27"/>
      <c r="N165" s="27"/>
      <c r="O165" s="27"/>
      <c r="P165" s="27"/>
      <c r="Q165" s="27"/>
    </row>
    <row r="166" spans="1:17">
      <c r="B166" s="27"/>
      <c r="C166" s="27"/>
      <c r="D166" s="27"/>
      <c r="E166" s="27"/>
      <c r="F166" s="27"/>
      <c r="G166" s="27"/>
      <c r="H166" s="27"/>
      <c r="I166" s="27"/>
      <c r="J166" s="27"/>
      <c r="K166" s="27"/>
      <c r="L166" s="27"/>
      <c r="M166" s="27"/>
      <c r="N166" s="27"/>
      <c r="O166" s="27"/>
      <c r="P166" s="27"/>
      <c r="Q166" s="27"/>
    </row>
    <row r="167" spans="1:17">
      <c r="A167" s="14"/>
      <c r="B167" s="27"/>
      <c r="C167" s="27"/>
      <c r="D167" s="27"/>
      <c r="E167" s="27"/>
      <c r="F167" s="27"/>
      <c r="G167" s="27"/>
      <c r="H167" s="27"/>
      <c r="I167" s="27"/>
      <c r="J167" s="27"/>
      <c r="K167" s="27"/>
      <c r="L167" s="27"/>
      <c r="M167" s="27"/>
      <c r="N167" s="27"/>
      <c r="O167" s="27"/>
      <c r="P167" s="27"/>
      <c r="Q167" s="27"/>
    </row>
    <row r="168" spans="1:17">
      <c r="B168" s="27"/>
      <c r="C168" s="27"/>
      <c r="D168" s="27"/>
      <c r="E168" s="27"/>
      <c r="F168" s="27"/>
      <c r="G168" s="27"/>
      <c r="H168" s="27"/>
      <c r="I168" s="27"/>
      <c r="J168" s="27"/>
      <c r="K168" s="27"/>
      <c r="L168" s="27"/>
      <c r="M168" s="27"/>
      <c r="N168" s="27"/>
      <c r="O168" s="27"/>
      <c r="P168" s="27"/>
      <c r="Q168" s="27"/>
    </row>
    <row r="169" spans="1:17">
      <c r="A169" s="14"/>
      <c r="B169" s="27"/>
      <c r="C169" s="27"/>
      <c r="D169" s="27"/>
      <c r="E169" s="27"/>
      <c r="F169" s="27"/>
      <c r="G169" s="27"/>
      <c r="H169" s="27"/>
      <c r="I169" s="27"/>
      <c r="J169" s="27"/>
      <c r="K169" s="27"/>
      <c r="L169" s="27"/>
      <c r="M169" s="27"/>
      <c r="N169" s="27"/>
      <c r="O169" s="27"/>
      <c r="P169" s="27"/>
      <c r="Q169" s="27"/>
    </row>
    <row r="170" spans="1:17">
      <c r="B170" s="27"/>
      <c r="C170" s="27"/>
      <c r="D170" s="27"/>
      <c r="E170" s="27"/>
      <c r="F170" s="27"/>
      <c r="G170" s="27"/>
      <c r="H170" s="27"/>
      <c r="I170" s="27"/>
      <c r="J170" s="27"/>
      <c r="K170" s="27"/>
      <c r="L170" s="27"/>
      <c r="M170" s="27"/>
      <c r="N170" s="27"/>
      <c r="O170" s="27"/>
      <c r="P170" s="27"/>
      <c r="Q170" s="27"/>
    </row>
    <row r="171" spans="1:17">
      <c r="A171" s="14"/>
      <c r="B171" s="27"/>
      <c r="C171" s="27"/>
      <c r="D171" s="27"/>
      <c r="E171" s="27"/>
      <c r="F171" s="27"/>
      <c r="G171" s="27"/>
      <c r="H171" s="27"/>
      <c r="I171" s="27"/>
      <c r="J171" s="27"/>
      <c r="K171" s="27"/>
      <c r="L171" s="27"/>
      <c r="M171" s="27"/>
      <c r="N171" s="27"/>
      <c r="O171" s="27"/>
      <c r="P171" s="27"/>
      <c r="Q171" s="27"/>
    </row>
    <row r="172" spans="1:17">
      <c r="B172" s="27"/>
      <c r="C172" s="27"/>
      <c r="D172" s="27"/>
      <c r="E172" s="27"/>
      <c r="F172" s="27"/>
      <c r="G172" s="27"/>
      <c r="H172" s="27"/>
      <c r="I172" s="27"/>
      <c r="J172" s="27"/>
      <c r="K172" s="27"/>
      <c r="L172" s="27"/>
      <c r="M172" s="27"/>
      <c r="N172" s="27"/>
      <c r="O172" s="27"/>
      <c r="P172" s="27"/>
      <c r="Q172" s="27"/>
    </row>
    <row r="173" spans="1:17">
      <c r="A173" s="14"/>
      <c r="B173" s="27"/>
      <c r="C173" s="27"/>
      <c r="D173" s="27"/>
      <c r="E173" s="27"/>
      <c r="F173" s="27"/>
      <c r="G173" s="27"/>
      <c r="H173" s="27"/>
      <c r="I173" s="27"/>
      <c r="J173" s="27"/>
      <c r="K173" s="27"/>
      <c r="L173" s="27"/>
      <c r="M173" s="27"/>
      <c r="N173" s="27"/>
      <c r="O173" s="27"/>
      <c r="P173" s="27"/>
      <c r="Q173" s="27"/>
    </row>
    <row r="174" spans="1:17">
      <c r="B174" s="27"/>
      <c r="C174" s="27"/>
      <c r="D174" s="27"/>
      <c r="E174" s="27"/>
      <c r="F174" s="27"/>
      <c r="G174" s="27"/>
      <c r="H174" s="27"/>
      <c r="I174" s="27"/>
      <c r="J174" s="27"/>
      <c r="K174" s="27"/>
      <c r="L174" s="27"/>
      <c r="M174" s="27"/>
      <c r="N174" s="27"/>
      <c r="O174" s="27"/>
      <c r="P174" s="27"/>
      <c r="Q174" s="27"/>
    </row>
    <row r="175" spans="1:17">
      <c r="A175" s="14"/>
      <c r="B175" s="27"/>
      <c r="C175" s="27"/>
      <c r="D175" s="27"/>
      <c r="E175" s="27"/>
      <c r="F175" s="27"/>
      <c r="G175" s="27"/>
      <c r="H175" s="27"/>
      <c r="I175" s="27"/>
      <c r="J175" s="27"/>
      <c r="K175" s="27"/>
      <c r="L175" s="27"/>
      <c r="M175" s="27"/>
      <c r="N175" s="27"/>
      <c r="O175" s="27"/>
      <c r="P175" s="27"/>
      <c r="Q175" s="27"/>
    </row>
    <row r="176" spans="1:17">
      <c r="B176" s="27"/>
      <c r="C176" s="27"/>
      <c r="D176" s="27"/>
      <c r="E176" s="27"/>
      <c r="F176" s="27"/>
      <c r="G176" s="27"/>
      <c r="H176" s="27"/>
      <c r="I176" s="27"/>
      <c r="J176" s="27"/>
      <c r="K176" s="27"/>
      <c r="L176" s="27"/>
      <c r="M176" s="27"/>
      <c r="N176" s="27"/>
      <c r="O176" s="27"/>
      <c r="P176" s="27"/>
      <c r="Q176" s="27"/>
    </row>
    <row r="177" spans="1:17">
      <c r="A177" s="14"/>
      <c r="B177" s="27"/>
      <c r="C177" s="27"/>
      <c r="D177" s="27"/>
      <c r="E177" s="27"/>
      <c r="F177" s="27"/>
      <c r="G177" s="27"/>
      <c r="H177" s="27"/>
      <c r="I177" s="27"/>
      <c r="J177" s="27"/>
      <c r="K177" s="27"/>
      <c r="L177" s="27"/>
      <c r="M177" s="27"/>
      <c r="N177" s="27"/>
      <c r="O177" s="27"/>
      <c r="P177" s="27"/>
      <c r="Q177" s="27"/>
    </row>
    <row r="178" spans="1:17">
      <c r="B178" s="27"/>
      <c r="C178" s="27"/>
      <c r="D178" s="27"/>
      <c r="E178" s="27"/>
      <c r="F178" s="27"/>
      <c r="G178" s="27"/>
      <c r="H178" s="27"/>
      <c r="I178" s="27"/>
      <c r="J178" s="27"/>
      <c r="K178" s="27"/>
      <c r="L178" s="27"/>
      <c r="M178" s="27"/>
      <c r="N178" s="27"/>
      <c r="O178" s="27"/>
      <c r="P178" s="27"/>
      <c r="Q178" s="27"/>
    </row>
    <row r="179" spans="1:17">
      <c r="A179" s="14"/>
      <c r="B179" s="27"/>
      <c r="C179" s="27"/>
      <c r="D179" s="27"/>
      <c r="E179" s="27"/>
      <c r="F179" s="27"/>
      <c r="G179" s="27"/>
      <c r="H179" s="27"/>
      <c r="I179" s="27"/>
      <c r="J179" s="27"/>
      <c r="K179" s="27"/>
      <c r="L179" s="27"/>
      <c r="M179" s="27"/>
      <c r="N179" s="27"/>
      <c r="O179" s="27"/>
      <c r="P179" s="27"/>
      <c r="Q179" s="27"/>
    </row>
    <row r="180" spans="1:17">
      <c r="B180" s="27"/>
      <c r="C180" s="27"/>
      <c r="D180" s="27"/>
      <c r="E180" s="27"/>
      <c r="F180" s="27"/>
      <c r="G180" s="27"/>
      <c r="H180" s="27"/>
      <c r="I180" s="27"/>
      <c r="J180" s="27"/>
      <c r="K180" s="27"/>
      <c r="L180" s="27"/>
      <c r="M180" s="27"/>
      <c r="N180" s="27"/>
      <c r="O180" s="27"/>
      <c r="P180" s="27"/>
      <c r="Q180" s="27"/>
    </row>
    <row r="181" spans="1:17">
      <c r="A181" s="14"/>
      <c r="B181" s="27"/>
      <c r="C181" s="27"/>
      <c r="D181" s="27"/>
      <c r="E181" s="27"/>
      <c r="F181" s="27"/>
      <c r="G181" s="27"/>
      <c r="H181" s="27"/>
      <c r="I181" s="27"/>
      <c r="J181" s="27"/>
      <c r="K181" s="27"/>
      <c r="L181" s="27"/>
      <c r="M181" s="27"/>
      <c r="N181" s="27"/>
      <c r="O181" s="27"/>
      <c r="P181" s="27"/>
      <c r="Q181" s="27"/>
    </row>
    <row r="182" spans="1:17">
      <c r="B182" s="27"/>
      <c r="C182" s="27"/>
      <c r="D182" s="27"/>
      <c r="E182" s="27"/>
      <c r="F182" s="27"/>
      <c r="G182" s="27"/>
      <c r="H182" s="27"/>
      <c r="I182" s="27"/>
      <c r="J182" s="27"/>
      <c r="K182" s="27"/>
      <c r="L182" s="27"/>
      <c r="M182" s="27"/>
      <c r="N182" s="27"/>
      <c r="O182" s="27"/>
      <c r="P182" s="27"/>
      <c r="Q182" s="27"/>
    </row>
    <row r="183" spans="1:17">
      <c r="A183" s="14"/>
      <c r="B183" s="27"/>
      <c r="C183" s="27"/>
      <c r="D183" s="27"/>
      <c r="E183" s="27"/>
      <c r="F183" s="27"/>
      <c r="G183" s="27"/>
      <c r="H183" s="27"/>
      <c r="I183" s="27"/>
      <c r="J183" s="27"/>
      <c r="K183" s="27"/>
      <c r="L183" s="27"/>
      <c r="M183" s="27"/>
      <c r="N183" s="27"/>
      <c r="O183" s="27"/>
      <c r="P183" s="27"/>
      <c r="Q183" s="27"/>
    </row>
    <row r="184" spans="1:17">
      <c r="B184" s="27"/>
      <c r="C184" s="27"/>
      <c r="D184" s="27"/>
      <c r="E184" s="27"/>
      <c r="F184" s="27"/>
      <c r="G184" s="27"/>
      <c r="H184" s="27"/>
      <c r="I184" s="27"/>
      <c r="J184" s="27"/>
      <c r="K184" s="27"/>
      <c r="L184" s="27"/>
      <c r="M184" s="27"/>
      <c r="N184" s="27"/>
      <c r="O184" s="27"/>
      <c r="P184" s="27"/>
      <c r="Q184" s="27"/>
    </row>
    <row r="185" spans="1:17">
      <c r="A185" s="14"/>
      <c r="B185" s="27"/>
      <c r="C185" s="27"/>
      <c r="D185" s="27"/>
      <c r="E185" s="27"/>
      <c r="F185" s="27"/>
      <c r="G185" s="27"/>
      <c r="H185" s="27"/>
      <c r="I185" s="27"/>
      <c r="J185" s="27"/>
      <c r="K185" s="27"/>
      <c r="L185" s="27"/>
      <c r="M185" s="27"/>
      <c r="N185" s="27"/>
      <c r="O185" s="27"/>
      <c r="P185" s="27"/>
      <c r="Q185" s="27"/>
    </row>
    <row r="186" spans="1:17">
      <c r="B186" s="27"/>
      <c r="C186" s="27"/>
      <c r="D186" s="27"/>
      <c r="E186" s="27"/>
      <c r="F186" s="27"/>
      <c r="G186" s="27"/>
      <c r="H186" s="27"/>
      <c r="I186" s="27"/>
      <c r="J186" s="27"/>
      <c r="K186" s="27"/>
      <c r="L186" s="27"/>
      <c r="M186" s="27"/>
      <c r="N186" s="27"/>
      <c r="O186" s="27"/>
      <c r="P186" s="27"/>
      <c r="Q186" s="27"/>
    </row>
    <row r="187" spans="1:17">
      <c r="A187" s="14"/>
      <c r="B187" s="27"/>
      <c r="C187" s="27"/>
      <c r="D187" s="27"/>
      <c r="E187" s="27"/>
      <c r="F187" s="27"/>
      <c r="G187" s="27"/>
      <c r="H187" s="27"/>
      <c r="I187" s="27"/>
      <c r="J187" s="27"/>
      <c r="K187" s="27"/>
      <c r="L187" s="27"/>
      <c r="M187" s="27"/>
      <c r="N187" s="27"/>
      <c r="O187" s="27"/>
      <c r="P187" s="27"/>
      <c r="Q187" s="27"/>
    </row>
    <row r="188" spans="1:17">
      <c r="B188" s="27"/>
      <c r="C188" s="27"/>
      <c r="D188" s="27"/>
      <c r="E188" s="27"/>
      <c r="F188" s="27"/>
      <c r="G188" s="27"/>
      <c r="H188" s="27"/>
      <c r="I188" s="27"/>
      <c r="J188" s="27"/>
      <c r="K188" s="27"/>
      <c r="L188" s="27"/>
      <c r="M188" s="27"/>
      <c r="N188" s="27"/>
      <c r="O188" s="27"/>
      <c r="P188" s="27"/>
      <c r="Q188" s="27"/>
    </row>
    <row r="189" spans="1:17">
      <c r="A189" s="14"/>
      <c r="B189" s="27"/>
      <c r="C189" s="27"/>
      <c r="D189" s="27"/>
      <c r="E189" s="27"/>
      <c r="F189" s="27"/>
      <c r="G189" s="27"/>
      <c r="H189" s="27"/>
      <c r="I189" s="27"/>
      <c r="J189" s="27"/>
      <c r="K189" s="27"/>
      <c r="L189" s="27"/>
      <c r="M189" s="27"/>
      <c r="N189" s="27"/>
      <c r="O189" s="27"/>
      <c r="P189" s="27"/>
      <c r="Q189" s="27"/>
    </row>
    <row r="190" spans="1:17">
      <c r="B190" s="27"/>
      <c r="C190" s="27"/>
      <c r="D190" s="27"/>
      <c r="E190" s="27"/>
      <c r="F190" s="27"/>
      <c r="G190" s="27"/>
      <c r="H190" s="27"/>
      <c r="I190" s="27"/>
      <c r="J190" s="27"/>
      <c r="K190" s="27"/>
      <c r="L190" s="27"/>
      <c r="M190" s="27"/>
      <c r="N190" s="27"/>
      <c r="O190" s="27"/>
      <c r="P190" s="27"/>
      <c r="Q190" s="27"/>
    </row>
    <row r="191" spans="1:17">
      <c r="A191" s="14"/>
      <c r="B191" s="27"/>
      <c r="C191" s="27"/>
      <c r="D191" s="27"/>
      <c r="E191" s="27"/>
      <c r="F191" s="27"/>
      <c r="G191" s="27"/>
      <c r="H191" s="27"/>
      <c r="I191" s="27"/>
      <c r="J191" s="27"/>
      <c r="K191" s="27"/>
      <c r="L191" s="27"/>
      <c r="M191" s="27"/>
      <c r="N191" s="27"/>
      <c r="O191" s="27"/>
      <c r="P191" s="27"/>
      <c r="Q191" s="27"/>
    </row>
    <row r="192" spans="1:17">
      <c r="B192" s="27"/>
      <c r="C192" s="27"/>
      <c r="D192" s="27"/>
      <c r="E192" s="27"/>
      <c r="F192" s="27"/>
      <c r="G192" s="27"/>
      <c r="H192" s="27"/>
      <c r="I192" s="27"/>
      <c r="J192" s="27"/>
      <c r="K192" s="27"/>
      <c r="L192" s="27"/>
      <c r="M192" s="27"/>
      <c r="N192" s="27"/>
      <c r="O192" s="27"/>
      <c r="P192" s="27"/>
      <c r="Q192" s="27"/>
    </row>
    <row r="193" spans="1:17">
      <c r="A193" s="14"/>
      <c r="B193" s="27"/>
      <c r="C193" s="27"/>
      <c r="D193" s="27"/>
      <c r="E193" s="27"/>
      <c r="F193" s="27"/>
      <c r="G193" s="27"/>
      <c r="H193" s="27"/>
      <c r="I193" s="27"/>
      <c r="J193" s="27"/>
      <c r="K193" s="27"/>
      <c r="L193" s="27"/>
      <c r="M193" s="27"/>
      <c r="N193" s="27"/>
      <c r="O193" s="27"/>
      <c r="P193" s="27"/>
      <c r="Q193" s="27"/>
    </row>
    <row r="194" spans="1:17">
      <c r="B194" s="27"/>
      <c r="C194" s="27"/>
      <c r="D194" s="27"/>
      <c r="E194" s="27"/>
      <c r="F194" s="27"/>
      <c r="G194" s="27"/>
      <c r="H194" s="27"/>
      <c r="I194" s="27"/>
      <c r="J194" s="27"/>
      <c r="K194" s="27"/>
      <c r="L194" s="27"/>
      <c r="M194" s="27"/>
      <c r="N194" s="27"/>
      <c r="O194" s="27"/>
      <c r="P194" s="27"/>
      <c r="Q194" s="27"/>
    </row>
    <row r="195" spans="1:17">
      <c r="A195" s="14"/>
      <c r="B195" s="27"/>
      <c r="C195" s="27"/>
      <c r="D195" s="27"/>
      <c r="E195" s="27"/>
      <c r="F195" s="27"/>
      <c r="G195" s="27"/>
      <c r="H195" s="27"/>
      <c r="I195" s="27"/>
      <c r="J195" s="27"/>
      <c r="K195" s="27"/>
      <c r="L195" s="27"/>
      <c r="M195" s="27"/>
      <c r="N195" s="27"/>
      <c r="O195" s="27"/>
      <c r="P195" s="27"/>
      <c r="Q195" s="27"/>
    </row>
    <row r="196" spans="1:17">
      <c r="B196" s="27"/>
      <c r="C196" s="27"/>
      <c r="D196" s="27"/>
      <c r="E196" s="27"/>
      <c r="F196" s="27"/>
      <c r="G196" s="27"/>
      <c r="H196" s="27"/>
      <c r="I196" s="27"/>
      <c r="J196" s="27"/>
      <c r="K196" s="27"/>
      <c r="L196" s="27"/>
      <c r="M196" s="27"/>
      <c r="N196" s="27"/>
      <c r="O196" s="27"/>
      <c r="P196" s="27"/>
      <c r="Q196" s="27"/>
    </row>
    <row r="197" spans="1:17">
      <c r="A197" s="14"/>
      <c r="B197" s="27"/>
      <c r="C197" s="27"/>
      <c r="D197" s="27"/>
      <c r="E197" s="27"/>
      <c r="F197" s="27"/>
      <c r="G197" s="27"/>
      <c r="H197" s="27"/>
      <c r="I197" s="27"/>
      <c r="J197" s="27"/>
      <c r="K197" s="27"/>
      <c r="L197" s="27"/>
      <c r="M197" s="27"/>
      <c r="N197" s="27"/>
      <c r="O197" s="27"/>
      <c r="P197" s="27"/>
      <c r="Q197" s="27"/>
    </row>
    <row r="198" spans="1:17">
      <c r="B198" s="27"/>
      <c r="C198" s="27"/>
      <c r="D198" s="27"/>
      <c r="E198" s="27"/>
      <c r="F198" s="27"/>
      <c r="G198" s="27"/>
      <c r="H198" s="27"/>
      <c r="I198" s="27"/>
      <c r="J198" s="27"/>
      <c r="K198" s="27"/>
      <c r="L198" s="27"/>
      <c r="M198" s="27"/>
      <c r="N198" s="27"/>
      <c r="O198" s="27"/>
      <c r="P198" s="27"/>
      <c r="Q198" s="27"/>
    </row>
    <row r="199" spans="1:17">
      <c r="A199" s="14"/>
      <c r="B199" s="27"/>
      <c r="C199" s="27"/>
      <c r="D199" s="27"/>
      <c r="E199" s="27"/>
      <c r="F199" s="27"/>
      <c r="G199" s="27"/>
      <c r="H199" s="27"/>
      <c r="I199" s="27"/>
      <c r="J199" s="27"/>
      <c r="K199" s="27"/>
      <c r="L199" s="27"/>
      <c r="M199" s="27"/>
      <c r="N199" s="27"/>
      <c r="O199" s="27"/>
      <c r="P199" s="27"/>
      <c r="Q199" s="27"/>
    </row>
    <row r="200" spans="1:17">
      <c r="B200" s="27"/>
      <c r="C200" s="27"/>
      <c r="D200" s="27"/>
      <c r="E200" s="27"/>
      <c r="F200" s="27"/>
      <c r="G200" s="27"/>
      <c r="H200" s="27"/>
      <c r="I200" s="27"/>
      <c r="J200" s="27"/>
      <c r="K200" s="27"/>
      <c r="L200" s="27"/>
      <c r="M200" s="27"/>
      <c r="N200" s="27"/>
      <c r="O200" s="27"/>
      <c r="P200" s="27"/>
      <c r="Q200" s="27"/>
    </row>
    <row r="201" spans="1:17">
      <c r="A201" s="14"/>
      <c r="B201" s="27"/>
      <c r="C201" s="27"/>
      <c r="D201" s="27"/>
      <c r="E201" s="27"/>
      <c r="F201" s="27"/>
      <c r="G201" s="27"/>
      <c r="H201" s="27"/>
      <c r="I201" s="27"/>
      <c r="J201" s="27"/>
      <c r="K201" s="27"/>
      <c r="L201" s="27"/>
      <c r="M201" s="27"/>
      <c r="N201" s="27"/>
      <c r="O201" s="27"/>
      <c r="P201" s="27"/>
      <c r="Q201" s="27"/>
    </row>
    <row r="202" spans="1:17">
      <c r="B202" s="27"/>
      <c r="C202" s="27"/>
      <c r="D202" s="27"/>
      <c r="E202" s="27"/>
      <c r="F202" s="27"/>
      <c r="G202" s="27"/>
      <c r="H202" s="27"/>
      <c r="I202" s="27"/>
      <c r="J202" s="27"/>
      <c r="K202" s="27"/>
      <c r="L202" s="27"/>
      <c r="M202" s="27"/>
      <c r="N202" s="27"/>
      <c r="O202" s="27"/>
      <c r="P202" s="27"/>
      <c r="Q202" s="27"/>
    </row>
    <row r="203" spans="1:17">
      <c r="A203" s="14"/>
      <c r="B203" s="27"/>
      <c r="C203" s="27"/>
      <c r="D203" s="27"/>
      <c r="E203" s="27"/>
      <c r="F203" s="27"/>
      <c r="G203" s="27"/>
      <c r="H203" s="27"/>
      <c r="I203" s="27"/>
      <c r="J203" s="27"/>
      <c r="K203" s="27"/>
      <c r="L203" s="27"/>
      <c r="M203" s="27"/>
      <c r="N203" s="27"/>
      <c r="O203" s="27"/>
      <c r="P203" s="27"/>
      <c r="Q203" s="27"/>
    </row>
    <row r="204" spans="1:17">
      <c r="B204" s="27"/>
      <c r="C204" s="27"/>
      <c r="D204" s="27"/>
      <c r="E204" s="27"/>
      <c r="F204" s="27"/>
      <c r="G204" s="27"/>
      <c r="H204" s="27"/>
      <c r="I204" s="27"/>
      <c r="J204" s="27"/>
      <c r="K204" s="27"/>
      <c r="L204" s="27"/>
      <c r="M204" s="27"/>
      <c r="N204" s="27"/>
      <c r="O204" s="27"/>
      <c r="P204" s="27"/>
      <c r="Q204" s="27"/>
    </row>
    <row r="205" spans="1:17">
      <c r="A205" s="14"/>
      <c r="B205" s="27"/>
      <c r="C205" s="27"/>
      <c r="D205" s="27"/>
      <c r="E205" s="27"/>
      <c r="F205" s="27"/>
      <c r="G205" s="27"/>
      <c r="H205" s="27"/>
      <c r="I205" s="27"/>
      <c r="J205" s="27"/>
      <c r="K205" s="27"/>
      <c r="L205" s="27"/>
      <c r="M205" s="27"/>
      <c r="N205" s="27"/>
      <c r="O205" s="27"/>
      <c r="P205" s="27"/>
      <c r="Q205" s="27"/>
    </row>
    <row r="206" spans="1:17">
      <c r="B206" s="27"/>
      <c r="C206" s="27"/>
      <c r="D206" s="27"/>
      <c r="E206" s="27"/>
      <c r="F206" s="27"/>
      <c r="G206" s="27"/>
      <c r="H206" s="27"/>
      <c r="I206" s="27"/>
      <c r="J206" s="27"/>
      <c r="K206" s="27"/>
      <c r="L206" s="27"/>
      <c r="M206" s="27"/>
      <c r="N206" s="27"/>
      <c r="O206" s="27"/>
      <c r="P206" s="27"/>
      <c r="Q206" s="27"/>
    </row>
    <row r="207" spans="1:17">
      <c r="A207" s="14"/>
      <c r="B207" s="27"/>
      <c r="C207" s="27"/>
      <c r="D207" s="27"/>
      <c r="E207" s="27"/>
      <c r="F207" s="27"/>
      <c r="G207" s="27"/>
      <c r="H207" s="27"/>
      <c r="I207" s="27"/>
      <c r="J207" s="27"/>
      <c r="K207" s="27"/>
      <c r="L207" s="27"/>
      <c r="M207" s="27"/>
      <c r="N207" s="27"/>
      <c r="O207" s="27"/>
      <c r="P207" s="27"/>
      <c r="Q207" s="27"/>
    </row>
    <row r="208" spans="1:17">
      <c r="B208" s="27"/>
      <c r="C208" s="27"/>
      <c r="D208" s="27"/>
      <c r="E208" s="27"/>
      <c r="F208" s="27"/>
      <c r="G208" s="27"/>
      <c r="H208" s="27"/>
      <c r="I208" s="27"/>
      <c r="J208" s="27"/>
      <c r="K208" s="27"/>
      <c r="L208" s="27"/>
      <c r="M208" s="27"/>
      <c r="N208" s="27"/>
      <c r="O208" s="27"/>
      <c r="P208" s="27"/>
      <c r="Q208" s="2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2:BB205"/>
  <sheetViews>
    <sheetView workbookViewId="0">
      <selection activeCell="A10" sqref="A10"/>
    </sheetView>
  </sheetViews>
  <sheetFormatPr defaultRowHeight="15"/>
  <cols>
    <col min="1" max="1" width="19.85546875" customWidth="1"/>
    <col min="2" max="2" width="18.42578125" customWidth="1"/>
    <col min="3" max="3" width="16.85546875" customWidth="1"/>
    <col min="4" max="4" width="19" customWidth="1"/>
    <col min="5" max="5" width="17.5703125" customWidth="1"/>
    <col min="6" max="6" width="10.5703125" customWidth="1"/>
    <col min="7" max="7" width="9.7109375" customWidth="1"/>
    <col min="9" max="9" width="19.85546875" customWidth="1"/>
    <col min="14" max="14" width="9.5703125" customWidth="1"/>
    <col min="15" max="15" width="15.140625" customWidth="1"/>
    <col min="16" max="16" width="9.85546875" customWidth="1"/>
    <col min="17" max="17" width="10.5703125" customWidth="1"/>
    <col min="18" max="18" width="10.7109375" customWidth="1"/>
    <col min="51" max="51" width="19.28515625" customWidth="1"/>
    <col min="52" max="52" width="21.5703125" customWidth="1"/>
    <col min="53" max="53" width="25.5703125" customWidth="1"/>
    <col min="54" max="54" width="20.7109375" customWidth="1"/>
  </cols>
  <sheetData>
    <row r="2" spans="1:54" ht="15.75">
      <c r="A2" s="2" t="s">
        <v>25</v>
      </c>
      <c r="B2" s="2"/>
      <c r="C2" s="3"/>
      <c r="D2" s="13"/>
      <c r="E2" s="13"/>
      <c r="F2" s="19"/>
    </row>
    <row r="4" spans="1:54" s="7" customFormat="1" ht="45">
      <c r="A4" s="29" t="s">
        <v>0</v>
      </c>
      <c r="B4" s="4" t="s">
        <v>29</v>
      </c>
      <c r="C4" s="4" t="s">
        <v>28</v>
      </c>
      <c r="D4" s="4" t="s">
        <v>30</v>
      </c>
      <c r="E4" s="4" t="s">
        <v>18</v>
      </c>
      <c r="I4" s="5" t="s">
        <v>32</v>
      </c>
      <c r="Q4" s="7" t="s">
        <v>35</v>
      </c>
      <c r="AK4" s="7" t="s">
        <v>36</v>
      </c>
      <c r="AY4" s="30" t="s">
        <v>33</v>
      </c>
      <c r="AZ4" s="30" t="s">
        <v>31</v>
      </c>
      <c r="BA4" s="30" t="s">
        <v>17</v>
      </c>
      <c r="BB4" s="30" t="s">
        <v>18</v>
      </c>
    </row>
    <row r="5" spans="1:54">
      <c r="A5" s="5"/>
      <c r="B5" s="5"/>
      <c r="D5" s="7"/>
      <c r="E5" s="7"/>
      <c r="J5">
        <v>1</v>
      </c>
      <c r="K5">
        <v>2</v>
      </c>
      <c r="L5">
        <v>3</v>
      </c>
      <c r="M5">
        <v>4</v>
      </c>
      <c r="N5">
        <v>5</v>
      </c>
      <c r="O5" s="7">
        <v>6</v>
      </c>
      <c r="P5">
        <v>7</v>
      </c>
      <c r="Q5">
        <v>8</v>
      </c>
      <c r="R5">
        <v>9</v>
      </c>
      <c r="S5">
        <v>10</v>
      </c>
      <c r="T5">
        <v>11</v>
      </c>
      <c r="U5">
        <v>12</v>
      </c>
      <c r="V5">
        <v>13</v>
      </c>
      <c r="W5">
        <v>14</v>
      </c>
      <c r="X5">
        <v>15</v>
      </c>
      <c r="Y5">
        <v>16</v>
      </c>
      <c r="Z5">
        <v>17</v>
      </c>
      <c r="AA5">
        <v>18</v>
      </c>
      <c r="AB5">
        <v>19</v>
      </c>
      <c r="AC5">
        <v>20</v>
      </c>
      <c r="AD5">
        <v>1</v>
      </c>
      <c r="AE5">
        <v>2</v>
      </c>
      <c r="AF5">
        <v>3</v>
      </c>
      <c r="AG5">
        <v>4</v>
      </c>
      <c r="AH5">
        <v>5</v>
      </c>
      <c r="AI5">
        <v>6</v>
      </c>
      <c r="AJ5">
        <v>7</v>
      </c>
      <c r="AK5">
        <v>8</v>
      </c>
      <c r="AL5">
        <v>9</v>
      </c>
      <c r="AM5">
        <v>10</v>
      </c>
      <c r="AN5">
        <v>11</v>
      </c>
      <c r="AO5">
        <v>12</v>
      </c>
      <c r="AP5">
        <v>13</v>
      </c>
      <c r="AQ5">
        <v>14</v>
      </c>
      <c r="AR5">
        <v>15</v>
      </c>
      <c r="AS5">
        <v>16</v>
      </c>
      <c r="AT5">
        <v>17</v>
      </c>
      <c r="AU5">
        <v>18</v>
      </c>
      <c r="AV5">
        <v>19</v>
      </c>
      <c r="AW5">
        <v>20</v>
      </c>
      <c r="AX5" t="s">
        <v>34</v>
      </c>
    </row>
    <row r="6" spans="1:54">
      <c r="A6">
        <v>1</v>
      </c>
      <c r="B6" s="28">
        <f>IF(I6=0,"",AX6-I6)</f>
        <v>1.4583333333333335</v>
      </c>
      <c r="C6" s="28">
        <f>AZ6</f>
        <v>2.4988036697827209</v>
      </c>
      <c r="D6" s="27">
        <f>BA6</f>
        <v>269.23076923076923</v>
      </c>
      <c r="E6" s="27">
        <f>BB6</f>
        <v>13</v>
      </c>
      <c r="I6" s="16">
        <f>IF(SUM(Data!B9:'Data'!M9)=0,0,AVERAGE(Data!B9:'Data'!M9)*Data!O9/20)</f>
        <v>0.54166666666666663</v>
      </c>
      <c r="J6">
        <f>IF(I6=0,"",POISSON(J$5,$I6,TRUE))</f>
        <v>0.89690746357345541</v>
      </c>
      <c r="K6">
        <f t="shared" ref="K6:AC6" si="0">IF(J6=0,"",POISSON(K$5,$I6,TRUE))</f>
        <v>0.98225507694277636</v>
      </c>
      <c r="L6">
        <f t="shared" si="0"/>
        <v>0.99766506269001487</v>
      </c>
      <c r="M6">
        <f t="shared" si="0"/>
        <v>0.99975183159328684</v>
      </c>
      <c r="N6">
        <f t="shared" si="0"/>
        <v>0.99997789822447458</v>
      </c>
      <c r="O6">
        <f t="shared" si="0"/>
        <v>0.99999830701756798</v>
      </c>
      <c r="P6">
        <f t="shared" si="0"/>
        <v>0.9999998862694145</v>
      </c>
      <c r="Q6">
        <f t="shared" si="0"/>
        <v>0.99999999319792499</v>
      </c>
      <c r="R6">
        <f t="shared" si="0"/>
        <v>0.99999999963343722</v>
      </c>
      <c r="S6">
        <f t="shared" si="0"/>
        <v>0.99999999998202749</v>
      </c>
      <c r="T6">
        <f t="shared" si="0"/>
        <v>0.99999999999919287</v>
      </c>
      <c r="U6">
        <f t="shared" si="0"/>
        <v>0.99999999999996769</v>
      </c>
      <c r="V6">
        <f t="shared" si="0"/>
        <v>1</v>
      </c>
      <c r="W6">
        <f t="shared" si="0"/>
        <v>1</v>
      </c>
      <c r="X6">
        <f t="shared" si="0"/>
        <v>1</v>
      </c>
      <c r="Y6">
        <f t="shared" si="0"/>
        <v>1</v>
      </c>
      <c r="Z6">
        <f t="shared" si="0"/>
        <v>1</v>
      </c>
      <c r="AA6">
        <f t="shared" si="0"/>
        <v>1</v>
      </c>
      <c r="AB6">
        <f t="shared" si="0"/>
        <v>1</v>
      </c>
      <c r="AC6">
        <f t="shared" si="0"/>
        <v>1</v>
      </c>
      <c r="AD6" t="str">
        <f>IF(J6&gt;=Data!$C$4/100,J$5,"")</f>
        <v/>
      </c>
      <c r="AE6">
        <f>IF(K6&gt;=Data!$C$4/100,K$5,"")</f>
        <v>2</v>
      </c>
      <c r="AF6">
        <f>IF(L6&gt;=Data!$C$4/100,L$5,"")</f>
        <v>3</v>
      </c>
      <c r="AG6">
        <f>IF(M6&gt;=Data!$C$4/100,M$5,"")</f>
        <v>4</v>
      </c>
      <c r="AH6">
        <f>IF(N6&gt;=Data!$C$4/100,N$5,"")</f>
        <v>5</v>
      </c>
      <c r="AI6">
        <f>IF(O6&gt;=Data!$C$4/100,O$5,"")</f>
        <v>6</v>
      </c>
      <c r="AJ6">
        <f>IF(P6&gt;=Data!$C$4/100,P$5,"")</f>
        <v>7</v>
      </c>
      <c r="AK6">
        <f>IF(Q6&gt;=Data!$C$4/100,Q$5,"")</f>
        <v>8</v>
      </c>
      <c r="AL6">
        <f>IF(R6&gt;=Data!$C$4/100,R$5,"")</f>
        <v>9</v>
      </c>
      <c r="AM6">
        <f>IF(S6&gt;=Data!$C$4/100,S$5,"")</f>
        <v>10</v>
      </c>
      <c r="AN6">
        <f>IF(T6&gt;=Data!$C$4/100,T$5,"")</f>
        <v>11</v>
      </c>
      <c r="AO6">
        <f>IF(U6&gt;=Data!$C$4/100,U$5,"")</f>
        <v>12</v>
      </c>
      <c r="AP6">
        <f>IF(V6&gt;=Data!$C$4/100,V$5,"")</f>
        <v>13</v>
      </c>
      <c r="AQ6">
        <f>IF(W6&gt;=Data!$C$4/100,W$5,"")</f>
        <v>14</v>
      </c>
      <c r="AR6">
        <f>IF(X6&gt;=Data!$C$4/100,X$5,"")</f>
        <v>15</v>
      </c>
      <c r="AS6">
        <f>IF(Y6&gt;=Data!$C$4/100,Y$5,"")</f>
        <v>16</v>
      </c>
      <c r="AT6">
        <f>IF(Z6&gt;=Data!$C$4/100,Z$5,"")</f>
        <v>17</v>
      </c>
      <c r="AU6">
        <f>IF(AA6&gt;=Data!$C$4/100,AA$5,"")</f>
        <v>18</v>
      </c>
      <c r="AV6">
        <f>IF(AB6&gt;=Data!$C$4/100,AB$5,"")</f>
        <v>19</v>
      </c>
      <c r="AW6">
        <f>IF(AC6&gt;=Data!$C$4/100,AC$5,"")</f>
        <v>20</v>
      </c>
      <c r="AX6">
        <f>IF(I6=0,0,MIN(AD6:AW6))</f>
        <v>2</v>
      </c>
      <c r="AY6" s="16">
        <f>IF(SUM(Data!B9:'Data'!M9)=0,"",STDEV(Data!B9:'Data'!M9)*SQRT(Data!O9/20))</f>
        <v>1.328590047814417</v>
      </c>
      <c r="AZ6" s="16">
        <f>IF(AY6="","",NORMSINV(Data!C$4/100)*AY6)</f>
        <v>2.4988036697827209</v>
      </c>
      <c r="BA6" s="18">
        <f>IF(SUM(Data!B9:'Data'!M9)=0,"",B6/SUM(Data!B9:'Data'!M9)*100/Data!O9*240)</f>
        <v>269.23076923076923</v>
      </c>
      <c r="BB6" s="15">
        <f>IF(SUM(Data!B9:'Data'!M9)=0,"",INT(B6*240/SUM(Data!B9:'Data'!M9)+0.5))</f>
        <v>13</v>
      </c>
    </row>
    <row r="7" spans="1:54">
      <c r="A7">
        <v>2</v>
      </c>
      <c r="B7" s="28">
        <f t="shared" ref="B7:B70" si="1">IF(I7=0,"",AX7-I7)</f>
        <v>3.5416666666666665</v>
      </c>
      <c r="C7" s="28">
        <f t="shared" ref="C7:C70" si="2">AZ7</f>
        <v>4.4816712208937508</v>
      </c>
      <c r="D7" s="27">
        <f t="shared" ref="D7:D70" si="3">BA7</f>
        <v>144.06779661016947</v>
      </c>
      <c r="E7" s="27">
        <f t="shared" ref="E7:E70" si="4">BB7</f>
        <v>14</v>
      </c>
      <c r="I7" s="16">
        <f>IF(SUM(Data!B10:'Data'!M10)=0,0,AVERAGE(Data!B10:'Data'!M10)*Data!O10/20)</f>
        <v>2.4583333333333335</v>
      </c>
      <c r="J7">
        <f t="shared" ref="J7:AC7" si="5">IF(I7=0,"",POISSON(J$5,$I7,TRUE))</f>
        <v>0.29595538691930279</v>
      </c>
      <c r="K7">
        <f t="shared" si="5"/>
        <v>0.55454492052022974</v>
      </c>
      <c r="L7">
        <f t="shared" si="5"/>
        <v>0.76644467722098941</v>
      </c>
      <c r="M7">
        <f t="shared" si="5"/>
        <v>0.8966747360266647</v>
      </c>
      <c r="N7">
        <f t="shared" si="5"/>
        <v>0.96070451493945497</v>
      </c>
      <c r="O7">
        <f t="shared" si="5"/>
        <v>0.98693893824400114</v>
      </c>
      <c r="P7">
        <f t="shared" si="5"/>
        <v>0.99615221785690711</v>
      </c>
      <c r="Q7">
        <f t="shared" si="5"/>
        <v>0.99898338190462299</v>
      </c>
      <c r="R7">
        <f t="shared" si="5"/>
        <v>0.99975670912136017</v>
      </c>
      <c r="S7">
        <f t="shared" si="5"/>
        <v>0.99994681872880808</v>
      </c>
      <c r="T7">
        <f t="shared" si="5"/>
        <v>0.99998930534562402</v>
      </c>
      <c r="U7">
        <f t="shared" si="5"/>
        <v>0.99999800920115234</v>
      </c>
      <c r="V7">
        <f t="shared" si="5"/>
        <v>0.99999965512255029</v>
      </c>
      <c r="W7">
        <f t="shared" si="5"/>
        <v>0.99999994413851001</v>
      </c>
      <c r="X7">
        <f t="shared" si="5"/>
        <v>0.99999999150501451</v>
      </c>
      <c r="Y7">
        <f t="shared" si="5"/>
        <v>0.99999999878268064</v>
      </c>
      <c r="Z7">
        <f t="shared" si="5"/>
        <v>0.99999999983508825</v>
      </c>
      <c r="AA7">
        <f t="shared" si="5"/>
        <v>0.99999999997881983</v>
      </c>
      <c r="AB7">
        <f t="shared" si="5"/>
        <v>0.99999999999741673</v>
      </c>
      <c r="AC7">
        <f t="shared" si="5"/>
        <v>0.99999999999970257</v>
      </c>
      <c r="AD7" t="str">
        <f>IF(J7&gt;=Data!$C$4/100,J$5,"")</f>
        <v/>
      </c>
      <c r="AE7" t="str">
        <f>IF(K7&gt;=Data!$C$4/100,K$5,"")</f>
        <v/>
      </c>
      <c r="AF7" t="str">
        <f>IF(L7&gt;=Data!$C$4/100,L$5,"")</f>
        <v/>
      </c>
      <c r="AG7" t="str">
        <f>IF(M7&gt;=Data!$C$4/100,M$5,"")</f>
        <v/>
      </c>
      <c r="AH7" t="str">
        <f>IF(N7&gt;=Data!$C$4/100,N$5,"")</f>
        <v/>
      </c>
      <c r="AI7">
        <f>IF(O7&gt;=Data!$C$4/100,O$5,"")</f>
        <v>6</v>
      </c>
      <c r="AJ7">
        <f>IF(P7&gt;=Data!$C$4/100,P$5,"")</f>
        <v>7</v>
      </c>
      <c r="AK7">
        <f>IF(Q7&gt;=Data!$C$4/100,Q$5,"")</f>
        <v>8</v>
      </c>
      <c r="AL7">
        <f>IF(R7&gt;=Data!$C$4/100,R$5,"")</f>
        <v>9</v>
      </c>
      <c r="AM7">
        <f>IF(S7&gt;=Data!$C$4/100,S$5,"")</f>
        <v>10</v>
      </c>
      <c r="AN7">
        <f>IF(T7&gt;=Data!$C$4/100,T$5,"")</f>
        <v>11</v>
      </c>
      <c r="AO7">
        <f>IF(U7&gt;=Data!$C$4/100,U$5,"")</f>
        <v>12</v>
      </c>
      <c r="AP7">
        <f>IF(V7&gt;=Data!$C$4/100,V$5,"")</f>
        <v>13</v>
      </c>
      <c r="AQ7">
        <f>IF(W7&gt;=Data!$C$4/100,W$5,"")</f>
        <v>14</v>
      </c>
      <c r="AR7">
        <f>IF(X7&gt;=Data!$C$4/100,X$5,"")</f>
        <v>15</v>
      </c>
      <c r="AS7">
        <f>IF(Y7&gt;=Data!$C$4/100,Y$5,"")</f>
        <v>16</v>
      </c>
      <c r="AT7">
        <f>IF(Z7&gt;=Data!$C$4/100,Z$5,"")</f>
        <v>17</v>
      </c>
      <c r="AU7">
        <f>IF(AA7&gt;=Data!$C$4/100,AA$5,"")</f>
        <v>18</v>
      </c>
      <c r="AV7">
        <f>IF(AB7&gt;=Data!$C$4/100,AB$5,"")</f>
        <v>19</v>
      </c>
      <c r="AW7">
        <f>IF(AC7&gt;=Data!$C$4/100,AC$5,"")</f>
        <v>20</v>
      </c>
      <c r="AX7">
        <f t="shared" ref="AX7:AX70" si="6">IF(I7=0,0,MIN(AD7:AW7))</f>
        <v>6</v>
      </c>
      <c r="AY7" s="16">
        <f>IF(SUM(Data!B10:'Data'!M10)=0,"",STDEV(Data!B10:'Data'!M10)*SQRT(Data!O10/20))</f>
        <v>2.3828617884867564</v>
      </c>
      <c r="AZ7" s="16">
        <f>IF(AY7="","",NORMSINV(Data!C$4/100)*AY7)</f>
        <v>4.4816712208937508</v>
      </c>
      <c r="BA7" s="18">
        <f>IF(SUM(Data!B10:'Data'!M10)=0,"",B7/SUM(Data!B10:'Data'!M10)*100/Data!O10*240)</f>
        <v>144.06779661016947</v>
      </c>
      <c r="BB7" s="18">
        <f>IF(SUM(Data!B10:'Data'!M10)=0,"",INT(B7*240/SUM(Data!B10:'Data'!M10)+0.5))</f>
        <v>14</v>
      </c>
    </row>
    <row r="8" spans="1:54">
      <c r="A8">
        <v>3</v>
      </c>
      <c r="B8" s="28">
        <f t="shared" si="1"/>
        <v>2.583333333333333</v>
      </c>
      <c r="C8" s="28">
        <f t="shared" si="2"/>
        <v>3.7544562388634088</v>
      </c>
      <c r="D8" s="27">
        <f t="shared" si="3"/>
        <v>182.35294117647058</v>
      </c>
      <c r="E8" s="27">
        <f t="shared" si="4"/>
        <v>18</v>
      </c>
      <c r="I8" s="16">
        <f>IF(SUM(Data!B11:'Data'!M11)=0,0,AVERAGE(Data!B11:'Data'!M11)*Data!O11/20)</f>
        <v>1.4166666666666667</v>
      </c>
      <c r="J8">
        <f t="shared" ref="J8:AC8" si="7">IF(I8=0,"",POISSON(J$5,$I8,TRUE))</f>
        <v>0.58609259703616368</v>
      </c>
      <c r="K8">
        <f t="shared" si="7"/>
        <v>0.82945575873652477</v>
      </c>
      <c r="L8">
        <f t="shared" si="7"/>
        <v>0.94437725176169551</v>
      </c>
      <c r="M8">
        <f t="shared" si="7"/>
        <v>0.98507861387477647</v>
      </c>
      <c r="N8">
        <f t="shared" si="7"/>
        <v>0.99661066647348295</v>
      </c>
      <c r="O8">
        <f t="shared" si="7"/>
        <v>0.99933351222595523</v>
      </c>
      <c r="P8">
        <f t="shared" si="7"/>
        <v>0.99988456434252715</v>
      </c>
      <c r="Q8">
        <f t="shared" si="7"/>
        <v>0.99998214648817008</v>
      </c>
      <c r="R8">
        <f t="shared" si="7"/>
        <v>0.99999750664072495</v>
      </c>
      <c r="S8">
        <f t="shared" si="7"/>
        <v>0.99999968266233696</v>
      </c>
      <c r="T8">
        <f t="shared" si="7"/>
        <v>0.99999996290754456</v>
      </c>
      <c r="U8">
        <f t="shared" si="7"/>
        <v>0.99999999599204825</v>
      </c>
      <c r="V8">
        <f t="shared" si="7"/>
        <v>0.9999999995974107</v>
      </c>
      <c r="W8">
        <f t="shared" si="7"/>
        <v>0.99999999996223921</v>
      </c>
      <c r="X8">
        <f t="shared" si="7"/>
        <v>0.9999999999966952</v>
      </c>
      <c r="Y8">
        <f t="shared" si="7"/>
        <v>0.99999999999974576</v>
      </c>
      <c r="Z8">
        <f t="shared" si="7"/>
        <v>1</v>
      </c>
      <c r="AA8">
        <f t="shared" si="7"/>
        <v>1</v>
      </c>
      <c r="AB8">
        <f t="shared" si="7"/>
        <v>1</v>
      </c>
      <c r="AC8">
        <f t="shared" si="7"/>
        <v>1</v>
      </c>
      <c r="AD8" t="str">
        <f>IF(J8&gt;=Data!$C$4/100,J$5,"")</f>
        <v/>
      </c>
      <c r="AE8" t="str">
        <f>IF(K8&gt;=Data!$C$4/100,K$5,"")</f>
        <v/>
      </c>
      <c r="AF8" t="str">
        <f>IF(L8&gt;=Data!$C$4/100,L$5,"")</f>
        <v/>
      </c>
      <c r="AG8">
        <f>IF(M8&gt;=Data!$C$4/100,M$5,"")</f>
        <v>4</v>
      </c>
      <c r="AH8">
        <f>IF(N8&gt;=Data!$C$4/100,N$5,"")</f>
        <v>5</v>
      </c>
      <c r="AI8">
        <f>IF(O8&gt;=Data!$C$4/100,O$5,"")</f>
        <v>6</v>
      </c>
      <c r="AJ8">
        <f>IF(P8&gt;=Data!$C$4/100,P$5,"")</f>
        <v>7</v>
      </c>
      <c r="AK8">
        <f>IF(Q8&gt;=Data!$C$4/100,Q$5,"")</f>
        <v>8</v>
      </c>
      <c r="AL8">
        <f>IF(R8&gt;=Data!$C$4/100,R$5,"")</f>
        <v>9</v>
      </c>
      <c r="AM8">
        <f>IF(S8&gt;=Data!$C$4/100,S$5,"")</f>
        <v>10</v>
      </c>
      <c r="AN8">
        <f>IF(T8&gt;=Data!$C$4/100,T$5,"")</f>
        <v>11</v>
      </c>
      <c r="AO8">
        <f>IF(U8&gt;=Data!$C$4/100,U$5,"")</f>
        <v>12</v>
      </c>
      <c r="AP8">
        <f>IF(V8&gt;=Data!$C$4/100,V$5,"")</f>
        <v>13</v>
      </c>
      <c r="AQ8">
        <f>IF(W8&gt;=Data!$C$4/100,W$5,"")</f>
        <v>14</v>
      </c>
      <c r="AR8">
        <f>IF(X8&gt;=Data!$C$4/100,X$5,"")</f>
        <v>15</v>
      </c>
      <c r="AS8">
        <f>IF(Y8&gt;=Data!$C$4/100,Y$5,"")</f>
        <v>16</v>
      </c>
      <c r="AT8">
        <f>IF(Z8&gt;=Data!$C$4/100,Z$5,"")</f>
        <v>17</v>
      </c>
      <c r="AU8">
        <f>IF(AA8&gt;=Data!$C$4/100,AA$5,"")</f>
        <v>18</v>
      </c>
      <c r="AV8">
        <f>IF(AB8&gt;=Data!$C$4/100,AB$5,"")</f>
        <v>19</v>
      </c>
      <c r="AW8">
        <f>IF(AC8&gt;=Data!$C$4/100,AC$5,"")</f>
        <v>20</v>
      </c>
      <c r="AX8">
        <f t="shared" si="6"/>
        <v>4</v>
      </c>
      <c r="AY8" s="16">
        <f>IF(SUM(Data!B11:'Data'!M11)=0,"",STDEV(Data!B11:'Data'!M11)*SQRT(Data!O11/20))</f>
        <v>1.9962085273959946</v>
      </c>
      <c r="AZ8" s="16">
        <f>IF(AY8="","",NORMSINV(Data!C$4/100)*AY8)</f>
        <v>3.7544562388634088</v>
      </c>
      <c r="BA8" s="18">
        <f>IF(SUM(Data!B11:'Data'!M11)=0,"",B8/SUM(Data!B11:'Data'!M11)*100/Data!O11*240)</f>
        <v>182.35294117647058</v>
      </c>
      <c r="BB8" s="18">
        <f>IF(SUM(Data!B11:'Data'!M11)=0,"",INT(B8*240/SUM(Data!B11:'Data'!M11)+0.5))</f>
        <v>18</v>
      </c>
    </row>
    <row r="9" spans="1:54">
      <c r="A9">
        <v>4</v>
      </c>
      <c r="B9" s="28">
        <f t="shared" si="1"/>
        <v>2.1666666666666665</v>
      </c>
      <c r="C9" s="28">
        <f t="shared" si="2"/>
        <v>1.936949029195854</v>
      </c>
      <c r="D9" s="27">
        <f t="shared" si="3"/>
        <v>260</v>
      </c>
      <c r="E9" s="27">
        <f t="shared" si="4"/>
        <v>52</v>
      </c>
      <c r="I9" s="16">
        <f>IF(SUM(Data!B12:'Data'!M12)=0,0,AVERAGE(Data!B12:'Data'!M12)*Data!O12/20)</f>
        <v>0.83333333333333337</v>
      </c>
      <c r="J9">
        <f t="shared" ref="J9:AC9" si="8">IF(I9=0,"",POISSON(J$5,$I9,TRUE))</f>
        <v>0.79676338226299492</v>
      </c>
      <c r="K9">
        <f t="shared" si="8"/>
        <v>0.94766553799462272</v>
      </c>
      <c r="L9">
        <f t="shared" si="8"/>
        <v>0.98958280347563043</v>
      </c>
      <c r="M9">
        <f t="shared" si="8"/>
        <v>0.99831556711750702</v>
      </c>
      <c r="N9">
        <f t="shared" si="8"/>
        <v>0.99977102772448656</v>
      </c>
      <c r="O9">
        <f t="shared" si="8"/>
        <v>0.99997317503101146</v>
      </c>
      <c r="P9">
        <f t="shared" si="8"/>
        <v>0.99999724018655001</v>
      </c>
      <c r="Q9">
        <f t="shared" si="8"/>
        <v>0.9999997469735854</v>
      </c>
      <c r="R9">
        <f t="shared" si="8"/>
        <v>0.99999997908349592</v>
      </c>
      <c r="S9">
        <f t="shared" si="8"/>
        <v>0.99999999842598852</v>
      </c>
      <c r="T9">
        <f t="shared" si="8"/>
        <v>0.99999999989132882</v>
      </c>
      <c r="U9">
        <f t="shared" si="8"/>
        <v>0.99999999999308864</v>
      </c>
      <c r="V9">
        <f t="shared" si="8"/>
        <v>0.99999999999961164</v>
      </c>
      <c r="W9">
        <f t="shared" si="8"/>
        <v>1</v>
      </c>
      <c r="X9">
        <f t="shared" si="8"/>
        <v>1</v>
      </c>
      <c r="Y9">
        <f t="shared" si="8"/>
        <v>1</v>
      </c>
      <c r="Z9">
        <f t="shared" si="8"/>
        <v>1</v>
      </c>
      <c r="AA9">
        <f t="shared" si="8"/>
        <v>1</v>
      </c>
      <c r="AB9">
        <f t="shared" si="8"/>
        <v>1</v>
      </c>
      <c r="AC9">
        <f t="shared" si="8"/>
        <v>1</v>
      </c>
      <c r="AD9" t="str">
        <f>IF(J9&gt;=Data!$C$4/100,J$5,"")</f>
        <v/>
      </c>
      <c r="AE9" t="str">
        <f>IF(K9&gt;=Data!$C$4/100,K$5,"")</f>
        <v/>
      </c>
      <c r="AF9">
        <f>IF(L9&gt;=Data!$C$4/100,L$5,"")</f>
        <v>3</v>
      </c>
      <c r="AG9">
        <f>IF(M9&gt;=Data!$C$4/100,M$5,"")</f>
        <v>4</v>
      </c>
      <c r="AH9">
        <f>IF(N9&gt;=Data!$C$4/100,N$5,"")</f>
        <v>5</v>
      </c>
      <c r="AI9">
        <f>IF(O9&gt;=Data!$C$4/100,O$5,"")</f>
        <v>6</v>
      </c>
      <c r="AJ9">
        <f>IF(P9&gt;=Data!$C$4/100,P$5,"")</f>
        <v>7</v>
      </c>
      <c r="AK9">
        <f>IF(Q9&gt;=Data!$C$4/100,Q$5,"")</f>
        <v>8</v>
      </c>
      <c r="AL9">
        <f>IF(R9&gt;=Data!$C$4/100,R$5,"")</f>
        <v>9</v>
      </c>
      <c r="AM9">
        <f>IF(S9&gt;=Data!$C$4/100,S$5,"")</f>
        <v>10</v>
      </c>
      <c r="AN9">
        <f>IF(T9&gt;=Data!$C$4/100,T$5,"")</f>
        <v>11</v>
      </c>
      <c r="AO9">
        <f>IF(U9&gt;=Data!$C$4/100,U$5,"")</f>
        <v>12</v>
      </c>
      <c r="AP9">
        <f>IF(V9&gt;=Data!$C$4/100,V$5,"")</f>
        <v>13</v>
      </c>
      <c r="AQ9">
        <f>IF(W9&gt;=Data!$C$4/100,W$5,"")</f>
        <v>14</v>
      </c>
      <c r="AR9">
        <f>IF(X9&gt;=Data!$C$4/100,X$5,"")</f>
        <v>15</v>
      </c>
      <c r="AS9">
        <f>IF(Y9&gt;=Data!$C$4/100,Y$5,"")</f>
        <v>16</v>
      </c>
      <c r="AT9">
        <f>IF(Z9&gt;=Data!$C$4/100,Z$5,"")</f>
        <v>17</v>
      </c>
      <c r="AU9">
        <f>IF(AA9&gt;=Data!$C$4/100,AA$5,"")</f>
        <v>18</v>
      </c>
      <c r="AV9">
        <f>IF(AB9&gt;=Data!$C$4/100,AB$5,"")</f>
        <v>19</v>
      </c>
      <c r="AW9">
        <f>IF(AC9&gt;=Data!$C$4/100,AC$5,"")</f>
        <v>20</v>
      </c>
      <c r="AX9">
        <f t="shared" si="6"/>
        <v>3</v>
      </c>
      <c r="AY9" s="16">
        <f>IF(SUM(Data!B12:'Data'!M12)=0,"",STDEV(Data!B12:'Data'!M12)*SQRT(Data!O12/20))</f>
        <v>1.0298573010888745</v>
      </c>
      <c r="AZ9" s="16">
        <f>IF(AY9="","",NORMSINV(Data!C$4/100)*AY9)</f>
        <v>1.936949029195854</v>
      </c>
      <c r="BA9" s="18">
        <f>IF(SUM(Data!B12:'Data'!M12)=0,"",B9/SUM(Data!B12:'Data'!M12)*100/Data!O12*240)</f>
        <v>260</v>
      </c>
      <c r="BB9" s="18">
        <f>IF(SUM(Data!B12:'Data'!M12)=0,"",INT(B9*240/SUM(Data!B12:'Data'!M12)+0.5))</f>
        <v>52</v>
      </c>
    </row>
    <row r="10" spans="1:54">
      <c r="A10">
        <v>5</v>
      </c>
      <c r="B10" s="28">
        <f t="shared" si="1"/>
        <v>0.85416666666666663</v>
      </c>
      <c r="C10" s="28">
        <f t="shared" si="2"/>
        <v>0.93682792287425753</v>
      </c>
      <c r="D10" s="27">
        <f t="shared" si="3"/>
        <v>585.71428571428578</v>
      </c>
      <c r="E10" s="27">
        <f t="shared" si="4"/>
        <v>29</v>
      </c>
      <c r="I10" s="16">
        <f>IF(SUM(Data!B13:'Data'!M13)=0,0,AVERAGE(Data!B13:'Data'!M13)*Data!O13/20)</f>
        <v>0.14583333333333334</v>
      </c>
      <c r="J10">
        <f t="shared" ref="J10:AC10" si="9">IF(I10=0,"",POISSON(J$5,$I10,TRUE))</f>
        <v>0.99034574543593912</v>
      </c>
      <c r="K10">
        <f t="shared" si="9"/>
        <v>0.99953645405835589</v>
      </c>
      <c r="L10">
        <f t="shared" si="9"/>
        <v>0.99998322461639011</v>
      </c>
      <c r="M10">
        <f t="shared" si="9"/>
        <v>0.99999951312631841</v>
      </c>
      <c r="N10">
        <f t="shared" si="9"/>
        <v>0.99999998820785807</v>
      </c>
      <c r="O10">
        <f t="shared" si="9"/>
        <v>0.99999999975497877</v>
      </c>
      <c r="P10">
        <f t="shared" si="9"/>
        <v>0.99999999999554379</v>
      </c>
      <c r="Q10">
        <f t="shared" si="9"/>
        <v>0.99999999999992895</v>
      </c>
      <c r="R10">
        <f t="shared" si="9"/>
        <v>1</v>
      </c>
      <c r="S10">
        <f t="shared" si="9"/>
        <v>1</v>
      </c>
      <c r="T10">
        <f t="shared" si="9"/>
        <v>1</v>
      </c>
      <c r="U10">
        <f t="shared" si="9"/>
        <v>1</v>
      </c>
      <c r="V10">
        <f t="shared" si="9"/>
        <v>1</v>
      </c>
      <c r="W10">
        <f t="shared" si="9"/>
        <v>1</v>
      </c>
      <c r="X10">
        <f t="shared" si="9"/>
        <v>1</v>
      </c>
      <c r="Y10">
        <f t="shared" si="9"/>
        <v>1</v>
      </c>
      <c r="Z10">
        <f t="shared" si="9"/>
        <v>1</v>
      </c>
      <c r="AA10">
        <f t="shared" si="9"/>
        <v>1</v>
      </c>
      <c r="AB10">
        <f t="shared" si="9"/>
        <v>1</v>
      </c>
      <c r="AC10">
        <f t="shared" si="9"/>
        <v>1</v>
      </c>
      <c r="AD10">
        <f>IF(J10&gt;=Data!$C$4/100,J$5,"")</f>
        <v>1</v>
      </c>
      <c r="AE10">
        <f>IF(K10&gt;=Data!$C$4/100,K$5,"")</f>
        <v>2</v>
      </c>
      <c r="AF10">
        <f>IF(L10&gt;=Data!$C$4/100,L$5,"")</f>
        <v>3</v>
      </c>
      <c r="AG10">
        <f>IF(M10&gt;=Data!$C$4/100,M$5,"")</f>
        <v>4</v>
      </c>
      <c r="AH10">
        <f>IF(N10&gt;=Data!$C$4/100,N$5,"")</f>
        <v>5</v>
      </c>
      <c r="AI10">
        <f>IF(O10&gt;=Data!$C$4/100,O$5,"")</f>
        <v>6</v>
      </c>
      <c r="AJ10">
        <f>IF(P10&gt;=Data!$C$4/100,P$5,"")</f>
        <v>7</v>
      </c>
      <c r="AK10">
        <f>IF(Q10&gt;=Data!$C$4/100,Q$5,"")</f>
        <v>8</v>
      </c>
      <c r="AL10">
        <f>IF(R10&gt;=Data!$C$4/100,R$5,"")</f>
        <v>9</v>
      </c>
      <c r="AM10">
        <f>IF(S10&gt;=Data!$C$4/100,S$5,"")</f>
        <v>10</v>
      </c>
      <c r="AN10">
        <f>IF(T10&gt;=Data!$C$4/100,T$5,"")</f>
        <v>11</v>
      </c>
      <c r="AO10">
        <f>IF(U10&gt;=Data!$C$4/100,U$5,"")</f>
        <v>12</v>
      </c>
      <c r="AP10">
        <f>IF(V10&gt;=Data!$C$4/100,V$5,"")</f>
        <v>13</v>
      </c>
      <c r="AQ10">
        <f>IF(W10&gt;=Data!$C$4/100,W$5,"")</f>
        <v>14</v>
      </c>
      <c r="AR10">
        <f>IF(X10&gt;=Data!$C$4/100,X$5,"")</f>
        <v>15</v>
      </c>
      <c r="AS10">
        <f>IF(Y10&gt;=Data!$C$4/100,Y$5,"")</f>
        <v>16</v>
      </c>
      <c r="AT10">
        <f>IF(Z10&gt;=Data!$C$4/100,Z$5,"")</f>
        <v>17</v>
      </c>
      <c r="AU10">
        <f>IF(AA10&gt;=Data!$C$4/100,AA$5,"")</f>
        <v>18</v>
      </c>
      <c r="AV10">
        <f>IF(AB10&gt;=Data!$C$4/100,AB$5,"")</f>
        <v>19</v>
      </c>
      <c r="AW10">
        <f>IF(AC10&gt;=Data!$C$4/100,AC$5,"")</f>
        <v>20</v>
      </c>
      <c r="AX10">
        <f t="shared" si="6"/>
        <v>1</v>
      </c>
      <c r="AY10" s="16">
        <f>IF(SUM(Data!B13:'Data'!M13)=0,"",STDEV(Data!B13:'Data'!M13)*SQRT(Data!O13/20))</f>
        <v>0.49810245994781099</v>
      </c>
      <c r="AZ10" s="16">
        <f>IF(AY10="","",NORMSINV(Data!C$4/100)*AY10)</f>
        <v>0.93682792287425753</v>
      </c>
      <c r="BA10" s="18">
        <f>IF(SUM(Data!B13:'Data'!M13)=0,"",B10/SUM(Data!B13:'Data'!M13)*100/Data!O13*240)</f>
        <v>585.71428571428578</v>
      </c>
      <c r="BB10" s="18">
        <f>IF(SUM(Data!B13:'Data'!M13)=0,"",INT(B10*240/SUM(Data!B13:'Data'!M13)+0.5))</f>
        <v>29</v>
      </c>
    </row>
    <row r="11" spans="1:54">
      <c r="A11">
        <v>6</v>
      </c>
      <c r="B11" s="28" t="str">
        <f t="shared" si="1"/>
        <v/>
      </c>
      <c r="C11" s="28" t="str">
        <f t="shared" si="2"/>
        <v/>
      </c>
      <c r="D11" s="27" t="str">
        <f t="shared" si="3"/>
        <v/>
      </c>
      <c r="E11" s="27" t="str">
        <f t="shared" si="4"/>
        <v/>
      </c>
      <c r="I11" s="16">
        <f>IF(SUM(Data!B14:'Data'!M14)=0,0,AVERAGE(Data!B14:'Data'!M14)*Data!O14/20)</f>
        <v>0</v>
      </c>
      <c r="J11" t="str">
        <f t="shared" ref="J11:AC11" si="10">IF(I11=0,"",POISSON(J$5,$I11,TRUE))</f>
        <v/>
      </c>
      <c r="K11">
        <f t="shared" si="10"/>
        <v>1</v>
      </c>
      <c r="L11">
        <f t="shared" si="10"/>
        <v>1</v>
      </c>
      <c r="M11">
        <f t="shared" si="10"/>
        <v>1</v>
      </c>
      <c r="N11">
        <f t="shared" si="10"/>
        <v>1</v>
      </c>
      <c r="O11">
        <f t="shared" si="10"/>
        <v>1</v>
      </c>
      <c r="P11">
        <f t="shared" si="10"/>
        <v>1</v>
      </c>
      <c r="Q11">
        <f t="shared" si="10"/>
        <v>1</v>
      </c>
      <c r="R11">
        <f t="shared" si="10"/>
        <v>1</v>
      </c>
      <c r="S11">
        <f t="shared" si="10"/>
        <v>1</v>
      </c>
      <c r="T11">
        <f t="shared" si="10"/>
        <v>1</v>
      </c>
      <c r="U11">
        <f t="shared" si="10"/>
        <v>1</v>
      </c>
      <c r="V11">
        <f t="shared" si="10"/>
        <v>1</v>
      </c>
      <c r="W11">
        <f t="shared" si="10"/>
        <v>1</v>
      </c>
      <c r="X11">
        <f t="shared" si="10"/>
        <v>1</v>
      </c>
      <c r="Y11">
        <f t="shared" si="10"/>
        <v>1</v>
      </c>
      <c r="Z11">
        <f t="shared" si="10"/>
        <v>1</v>
      </c>
      <c r="AA11">
        <f t="shared" si="10"/>
        <v>1</v>
      </c>
      <c r="AB11">
        <f t="shared" si="10"/>
        <v>1</v>
      </c>
      <c r="AC11">
        <f t="shared" si="10"/>
        <v>1</v>
      </c>
      <c r="AD11">
        <f>IF(J11&gt;=Data!$C$4/100,J$5,"")</f>
        <v>1</v>
      </c>
      <c r="AE11">
        <f>IF(K11&gt;=Data!$C$4/100,K$5,"")</f>
        <v>2</v>
      </c>
      <c r="AF11">
        <f>IF(L11&gt;=Data!$C$4/100,L$5,"")</f>
        <v>3</v>
      </c>
      <c r="AG11">
        <f>IF(M11&gt;=Data!$C$4/100,M$5,"")</f>
        <v>4</v>
      </c>
      <c r="AH11">
        <f>IF(N11&gt;=Data!$C$4/100,N$5,"")</f>
        <v>5</v>
      </c>
      <c r="AI11">
        <f>IF(O11&gt;=Data!$C$4/100,O$5,"")</f>
        <v>6</v>
      </c>
      <c r="AJ11">
        <f>IF(P11&gt;=Data!$C$4/100,P$5,"")</f>
        <v>7</v>
      </c>
      <c r="AK11">
        <f>IF(Q11&gt;=Data!$C$4/100,Q$5,"")</f>
        <v>8</v>
      </c>
      <c r="AL11">
        <f>IF(R11&gt;=Data!$C$4/100,R$5,"")</f>
        <v>9</v>
      </c>
      <c r="AM11">
        <f>IF(S11&gt;=Data!$C$4/100,S$5,"")</f>
        <v>10</v>
      </c>
      <c r="AN11">
        <f>IF(T11&gt;=Data!$C$4/100,T$5,"")</f>
        <v>11</v>
      </c>
      <c r="AO11">
        <f>IF(U11&gt;=Data!$C$4/100,U$5,"")</f>
        <v>12</v>
      </c>
      <c r="AP11">
        <f>IF(V11&gt;=Data!$C$4/100,V$5,"")</f>
        <v>13</v>
      </c>
      <c r="AQ11">
        <f>IF(W11&gt;=Data!$C$4/100,W$5,"")</f>
        <v>14</v>
      </c>
      <c r="AR11">
        <f>IF(X11&gt;=Data!$C$4/100,X$5,"")</f>
        <v>15</v>
      </c>
      <c r="AS11">
        <f>IF(Y11&gt;=Data!$C$4/100,Y$5,"")</f>
        <v>16</v>
      </c>
      <c r="AT11">
        <f>IF(Z11&gt;=Data!$C$4/100,Z$5,"")</f>
        <v>17</v>
      </c>
      <c r="AU11">
        <f>IF(AA11&gt;=Data!$C$4/100,AA$5,"")</f>
        <v>18</v>
      </c>
      <c r="AV11">
        <f>IF(AB11&gt;=Data!$C$4/100,AB$5,"")</f>
        <v>19</v>
      </c>
      <c r="AW11">
        <f>IF(AC11&gt;=Data!$C$4/100,AC$5,"")</f>
        <v>20</v>
      </c>
      <c r="AX11">
        <f t="shared" si="6"/>
        <v>0</v>
      </c>
      <c r="AY11" s="16" t="str">
        <f>IF(SUM(Data!B14:'Data'!M14)=0,"",STDEV(Data!B14:'Data'!M14)*SQRT(Data!O14/20))</f>
        <v/>
      </c>
      <c r="AZ11" s="16" t="str">
        <f>IF(AY11="","",NORMSINV(Data!C$4/100)*AY11)</f>
        <v/>
      </c>
      <c r="BA11" s="18" t="str">
        <f>IF(SUM(Data!B14:'Data'!M14)=0,"",B11/SUM(Data!B14:'Data'!M14)*100/Data!O14*240)</f>
        <v/>
      </c>
      <c r="BB11" s="18" t="str">
        <f>IF(SUM(Data!B14:'Data'!M14)=0,"",INT(B11*240/SUM(Data!B14:'Data'!M14)+0.5))</f>
        <v/>
      </c>
    </row>
    <row r="12" spans="1:54">
      <c r="A12">
        <v>7</v>
      </c>
      <c r="B12" s="28" t="str">
        <f t="shared" si="1"/>
        <v/>
      </c>
      <c r="C12" s="28" t="str">
        <f t="shared" si="2"/>
        <v/>
      </c>
      <c r="D12" s="27" t="str">
        <f t="shared" si="3"/>
        <v/>
      </c>
      <c r="E12" s="27" t="str">
        <f t="shared" si="4"/>
        <v/>
      </c>
      <c r="F12" s="5"/>
      <c r="I12" s="16">
        <f>IF(SUM(Data!B15:'Data'!M15)=0,0,AVERAGE(Data!B15:'Data'!M15)*Data!O15/20)</f>
        <v>0</v>
      </c>
      <c r="J12" t="str">
        <f t="shared" ref="J12:AC12" si="11">IF(I12=0,"",POISSON(J$5,$I12,TRUE))</f>
        <v/>
      </c>
      <c r="K12">
        <f t="shared" si="11"/>
        <v>1</v>
      </c>
      <c r="L12">
        <f t="shared" si="11"/>
        <v>1</v>
      </c>
      <c r="M12">
        <f t="shared" si="11"/>
        <v>1</v>
      </c>
      <c r="N12">
        <f t="shared" si="11"/>
        <v>1</v>
      </c>
      <c r="O12">
        <f t="shared" si="11"/>
        <v>1</v>
      </c>
      <c r="P12">
        <f t="shared" si="11"/>
        <v>1</v>
      </c>
      <c r="Q12">
        <f t="shared" si="11"/>
        <v>1</v>
      </c>
      <c r="R12">
        <f t="shared" si="11"/>
        <v>1</v>
      </c>
      <c r="S12">
        <f t="shared" si="11"/>
        <v>1</v>
      </c>
      <c r="T12">
        <f t="shared" si="11"/>
        <v>1</v>
      </c>
      <c r="U12">
        <f t="shared" si="11"/>
        <v>1</v>
      </c>
      <c r="V12">
        <f t="shared" si="11"/>
        <v>1</v>
      </c>
      <c r="W12">
        <f t="shared" si="11"/>
        <v>1</v>
      </c>
      <c r="X12">
        <f t="shared" si="11"/>
        <v>1</v>
      </c>
      <c r="Y12">
        <f t="shared" si="11"/>
        <v>1</v>
      </c>
      <c r="Z12">
        <f t="shared" si="11"/>
        <v>1</v>
      </c>
      <c r="AA12">
        <f t="shared" si="11"/>
        <v>1</v>
      </c>
      <c r="AB12">
        <f t="shared" si="11"/>
        <v>1</v>
      </c>
      <c r="AC12">
        <f t="shared" si="11"/>
        <v>1</v>
      </c>
      <c r="AD12">
        <f>IF(J12&gt;=Data!$C$4/100,J$5,"")</f>
        <v>1</v>
      </c>
      <c r="AE12">
        <f>IF(K12&gt;=Data!$C$4/100,K$5,"")</f>
        <v>2</v>
      </c>
      <c r="AF12">
        <f>IF(L12&gt;=Data!$C$4/100,L$5,"")</f>
        <v>3</v>
      </c>
      <c r="AG12">
        <f>IF(M12&gt;=Data!$C$4/100,M$5,"")</f>
        <v>4</v>
      </c>
      <c r="AH12">
        <f>IF(N12&gt;=Data!$C$4/100,N$5,"")</f>
        <v>5</v>
      </c>
      <c r="AI12">
        <f>IF(O12&gt;=Data!$C$4/100,O$5,"")</f>
        <v>6</v>
      </c>
      <c r="AJ12">
        <f>IF(P12&gt;=Data!$C$4/100,P$5,"")</f>
        <v>7</v>
      </c>
      <c r="AK12">
        <f>IF(Q12&gt;=Data!$C$4/100,Q$5,"")</f>
        <v>8</v>
      </c>
      <c r="AL12">
        <f>IF(R12&gt;=Data!$C$4/100,R$5,"")</f>
        <v>9</v>
      </c>
      <c r="AM12">
        <f>IF(S12&gt;=Data!$C$4/100,S$5,"")</f>
        <v>10</v>
      </c>
      <c r="AN12">
        <f>IF(T12&gt;=Data!$C$4/100,T$5,"")</f>
        <v>11</v>
      </c>
      <c r="AO12">
        <f>IF(U12&gt;=Data!$C$4/100,U$5,"")</f>
        <v>12</v>
      </c>
      <c r="AP12">
        <f>IF(V12&gt;=Data!$C$4/100,V$5,"")</f>
        <v>13</v>
      </c>
      <c r="AQ12">
        <f>IF(W12&gt;=Data!$C$4/100,W$5,"")</f>
        <v>14</v>
      </c>
      <c r="AR12">
        <f>IF(X12&gt;=Data!$C$4/100,X$5,"")</f>
        <v>15</v>
      </c>
      <c r="AS12">
        <f>IF(Y12&gt;=Data!$C$4/100,Y$5,"")</f>
        <v>16</v>
      </c>
      <c r="AT12">
        <f>IF(Z12&gt;=Data!$C$4/100,Z$5,"")</f>
        <v>17</v>
      </c>
      <c r="AU12">
        <f>IF(AA12&gt;=Data!$C$4/100,AA$5,"")</f>
        <v>18</v>
      </c>
      <c r="AV12">
        <f>IF(AB12&gt;=Data!$C$4/100,AB$5,"")</f>
        <v>19</v>
      </c>
      <c r="AW12">
        <f>IF(AC12&gt;=Data!$C$4/100,AC$5,"")</f>
        <v>20</v>
      </c>
      <c r="AX12">
        <f t="shared" si="6"/>
        <v>0</v>
      </c>
      <c r="AY12" s="16" t="str">
        <f>IF(SUM(Data!B15:'Data'!M15)=0,"",STDEV(Data!B15:'Data'!M15)*SQRT(Data!O15/20))</f>
        <v/>
      </c>
      <c r="AZ12" s="16" t="str">
        <f>IF(AY12="","",NORMSINV(Data!C$4/100)*AY12)</f>
        <v/>
      </c>
      <c r="BA12" s="18" t="str">
        <f>IF(SUM(Data!B15:'Data'!M15)=0,"",B12/SUM(Data!B15:'Data'!M15)*100/Data!O15*240)</f>
        <v/>
      </c>
      <c r="BB12" s="18" t="str">
        <f>IF(SUM(Data!B15:'Data'!M15)=0,"",INT(B12*240/SUM(Data!B15:'Data'!M15)+0.5))</f>
        <v/>
      </c>
    </row>
    <row r="13" spans="1:54">
      <c r="A13">
        <v>8</v>
      </c>
      <c r="B13" s="28" t="str">
        <f t="shared" si="1"/>
        <v/>
      </c>
      <c r="C13" s="28" t="str">
        <f t="shared" si="2"/>
        <v/>
      </c>
      <c r="D13" s="27" t="str">
        <f t="shared" si="3"/>
        <v/>
      </c>
      <c r="E13" s="27" t="str">
        <f t="shared" si="4"/>
        <v/>
      </c>
      <c r="I13" s="16">
        <f>IF(SUM(Data!B16:'Data'!M16)=0,0,AVERAGE(Data!B16:'Data'!M16)*Data!O16/20)</f>
        <v>0</v>
      </c>
      <c r="J13" t="str">
        <f t="shared" ref="J13:AC13" si="12">IF(I13=0,"",POISSON(J$5,$I13,TRUE))</f>
        <v/>
      </c>
      <c r="K13">
        <f t="shared" si="12"/>
        <v>1</v>
      </c>
      <c r="L13">
        <f t="shared" si="12"/>
        <v>1</v>
      </c>
      <c r="M13">
        <f t="shared" si="12"/>
        <v>1</v>
      </c>
      <c r="N13">
        <f t="shared" si="12"/>
        <v>1</v>
      </c>
      <c r="O13">
        <f t="shared" si="12"/>
        <v>1</v>
      </c>
      <c r="P13">
        <f t="shared" si="12"/>
        <v>1</v>
      </c>
      <c r="Q13">
        <f t="shared" si="12"/>
        <v>1</v>
      </c>
      <c r="R13">
        <f t="shared" si="12"/>
        <v>1</v>
      </c>
      <c r="S13">
        <f t="shared" si="12"/>
        <v>1</v>
      </c>
      <c r="T13">
        <f t="shared" si="12"/>
        <v>1</v>
      </c>
      <c r="U13">
        <f t="shared" si="12"/>
        <v>1</v>
      </c>
      <c r="V13">
        <f t="shared" si="12"/>
        <v>1</v>
      </c>
      <c r="W13">
        <f t="shared" si="12"/>
        <v>1</v>
      </c>
      <c r="X13">
        <f t="shared" si="12"/>
        <v>1</v>
      </c>
      <c r="Y13">
        <f t="shared" si="12"/>
        <v>1</v>
      </c>
      <c r="Z13">
        <f t="shared" si="12"/>
        <v>1</v>
      </c>
      <c r="AA13">
        <f t="shared" si="12"/>
        <v>1</v>
      </c>
      <c r="AB13">
        <f t="shared" si="12"/>
        <v>1</v>
      </c>
      <c r="AC13">
        <f t="shared" si="12"/>
        <v>1</v>
      </c>
      <c r="AD13">
        <f>IF(J13&gt;=Data!$C$4/100,J$5,"")</f>
        <v>1</v>
      </c>
      <c r="AE13">
        <f>IF(K13&gt;=Data!$C$4/100,K$5,"")</f>
        <v>2</v>
      </c>
      <c r="AF13">
        <f>IF(L13&gt;=Data!$C$4/100,L$5,"")</f>
        <v>3</v>
      </c>
      <c r="AG13">
        <f>IF(M13&gt;=Data!$C$4/100,M$5,"")</f>
        <v>4</v>
      </c>
      <c r="AH13">
        <f>IF(N13&gt;=Data!$C$4/100,N$5,"")</f>
        <v>5</v>
      </c>
      <c r="AI13">
        <f>IF(O13&gt;=Data!$C$4/100,O$5,"")</f>
        <v>6</v>
      </c>
      <c r="AJ13">
        <f>IF(P13&gt;=Data!$C$4/100,P$5,"")</f>
        <v>7</v>
      </c>
      <c r="AK13">
        <f>IF(Q13&gt;=Data!$C$4/100,Q$5,"")</f>
        <v>8</v>
      </c>
      <c r="AL13">
        <f>IF(R13&gt;=Data!$C$4/100,R$5,"")</f>
        <v>9</v>
      </c>
      <c r="AM13">
        <f>IF(S13&gt;=Data!$C$4/100,S$5,"")</f>
        <v>10</v>
      </c>
      <c r="AN13">
        <f>IF(T13&gt;=Data!$C$4/100,T$5,"")</f>
        <v>11</v>
      </c>
      <c r="AO13">
        <f>IF(U13&gt;=Data!$C$4/100,U$5,"")</f>
        <v>12</v>
      </c>
      <c r="AP13">
        <f>IF(V13&gt;=Data!$C$4/100,V$5,"")</f>
        <v>13</v>
      </c>
      <c r="AQ13">
        <f>IF(W13&gt;=Data!$C$4/100,W$5,"")</f>
        <v>14</v>
      </c>
      <c r="AR13">
        <f>IF(X13&gt;=Data!$C$4/100,X$5,"")</f>
        <v>15</v>
      </c>
      <c r="AS13">
        <f>IF(Y13&gt;=Data!$C$4/100,Y$5,"")</f>
        <v>16</v>
      </c>
      <c r="AT13">
        <f>IF(Z13&gt;=Data!$C$4/100,Z$5,"")</f>
        <v>17</v>
      </c>
      <c r="AU13">
        <f>IF(AA13&gt;=Data!$C$4/100,AA$5,"")</f>
        <v>18</v>
      </c>
      <c r="AV13">
        <f>IF(AB13&gt;=Data!$C$4/100,AB$5,"")</f>
        <v>19</v>
      </c>
      <c r="AW13">
        <f>IF(AC13&gt;=Data!$C$4/100,AC$5,"")</f>
        <v>20</v>
      </c>
      <c r="AX13">
        <f t="shared" si="6"/>
        <v>0</v>
      </c>
      <c r="AY13" s="16" t="str">
        <f>IF(SUM(Data!B16:'Data'!M16)=0,"",STDEV(Data!B16:'Data'!M16)*SQRT(Data!O16/20))</f>
        <v/>
      </c>
      <c r="AZ13" s="16" t="str">
        <f>IF(AY13="","",NORMSINV(Data!C$4/100)*AY13)</f>
        <v/>
      </c>
      <c r="BA13" s="18" t="str">
        <f>IF(SUM(Data!B16:'Data'!M16)=0,"",B13/SUM(Data!B16:'Data'!M16)*100/Data!O16*240)</f>
        <v/>
      </c>
      <c r="BB13" s="18" t="str">
        <f>IF(SUM(Data!B16:'Data'!M16)=0,"",INT(B13*240/SUM(Data!B16:'Data'!M16)+0.5))</f>
        <v/>
      </c>
    </row>
    <row r="14" spans="1:54">
      <c r="A14">
        <v>9</v>
      </c>
      <c r="B14" s="28" t="str">
        <f t="shared" si="1"/>
        <v/>
      </c>
      <c r="C14" s="28" t="str">
        <f t="shared" si="2"/>
        <v/>
      </c>
      <c r="D14" s="27" t="str">
        <f t="shared" si="3"/>
        <v/>
      </c>
      <c r="E14" s="27" t="str">
        <f t="shared" si="4"/>
        <v/>
      </c>
      <c r="I14" s="16">
        <f>IF(SUM(Data!B17:'Data'!M17)=0,0,AVERAGE(Data!B17:'Data'!M17)*Data!O17/20)</f>
        <v>0</v>
      </c>
      <c r="J14" t="str">
        <f t="shared" ref="J14:AC14" si="13">IF(I14=0,"",POISSON(J$5,$I14,TRUE))</f>
        <v/>
      </c>
      <c r="K14">
        <f t="shared" si="13"/>
        <v>1</v>
      </c>
      <c r="L14">
        <f t="shared" si="13"/>
        <v>1</v>
      </c>
      <c r="M14">
        <f t="shared" si="13"/>
        <v>1</v>
      </c>
      <c r="N14">
        <f t="shared" si="13"/>
        <v>1</v>
      </c>
      <c r="O14">
        <f t="shared" si="13"/>
        <v>1</v>
      </c>
      <c r="P14">
        <f t="shared" si="13"/>
        <v>1</v>
      </c>
      <c r="Q14">
        <f t="shared" si="13"/>
        <v>1</v>
      </c>
      <c r="R14">
        <f t="shared" si="13"/>
        <v>1</v>
      </c>
      <c r="S14">
        <f t="shared" si="13"/>
        <v>1</v>
      </c>
      <c r="T14">
        <f t="shared" si="13"/>
        <v>1</v>
      </c>
      <c r="U14">
        <f t="shared" si="13"/>
        <v>1</v>
      </c>
      <c r="V14">
        <f t="shared" si="13"/>
        <v>1</v>
      </c>
      <c r="W14">
        <f t="shared" si="13"/>
        <v>1</v>
      </c>
      <c r="X14">
        <f t="shared" si="13"/>
        <v>1</v>
      </c>
      <c r="Y14">
        <f t="shared" si="13"/>
        <v>1</v>
      </c>
      <c r="Z14">
        <f t="shared" si="13"/>
        <v>1</v>
      </c>
      <c r="AA14">
        <f t="shared" si="13"/>
        <v>1</v>
      </c>
      <c r="AB14">
        <f t="shared" si="13"/>
        <v>1</v>
      </c>
      <c r="AC14">
        <f t="shared" si="13"/>
        <v>1</v>
      </c>
      <c r="AD14">
        <f>IF(J14&gt;=Data!$C$4/100,J$5,"")</f>
        <v>1</v>
      </c>
      <c r="AE14">
        <f>IF(K14&gt;=Data!$C$4/100,K$5,"")</f>
        <v>2</v>
      </c>
      <c r="AF14">
        <f>IF(L14&gt;=Data!$C$4/100,L$5,"")</f>
        <v>3</v>
      </c>
      <c r="AG14">
        <f>IF(M14&gt;=Data!$C$4/100,M$5,"")</f>
        <v>4</v>
      </c>
      <c r="AH14">
        <f>IF(N14&gt;=Data!$C$4/100,N$5,"")</f>
        <v>5</v>
      </c>
      <c r="AI14">
        <f>IF(O14&gt;=Data!$C$4/100,O$5,"")</f>
        <v>6</v>
      </c>
      <c r="AJ14">
        <f>IF(P14&gt;=Data!$C$4/100,P$5,"")</f>
        <v>7</v>
      </c>
      <c r="AK14">
        <f>IF(Q14&gt;=Data!$C$4/100,Q$5,"")</f>
        <v>8</v>
      </c>
      <c r="AL14">
        <f>IF(R14&gt;=Data!$C$4/100,R$5,"")</f>
        <v>9</v>
      </c>
      <c r="AM14">
        <f>IF(S14&gt;=Data!$C$4/100,S$5,"")</f>
        <v>10</v>
      </c>
      <c r="AN14">
        <f>IF(T14&gt;=Data!$C$4/100,T$5,"")</f>
        <v>11</v>
      </c>
      <c r="AO14">
        <f>IF(U14&gt;=Data!$C$4/100,U$5,"")</f>
        <v>12</v>
      </c>
      <c r="AP14">
        <f>IF(V14&gt;=Data!$C$4/100,V$5,"")</f>
        <v>13</v>
      </c>
      <c r="AQ14">
        <f>IF(W14&gt;=Data!$C$4/100,W$5,"")</f>
        <v>14</v>
      </c>
      <c r="AR14">
        <f>IF(X14&gt;=Data!$C$4/100,X$5,"")</f>
        <v>15</v>
      </c>
      <c r="AS14">
        <f>IF(Y14&gt;=Data!$C$4/100,Y$5,"")</f>
        <v>16</v>
      </c>
      <c r="AT14">
        <f>IF(Z14&gt;=Data!$C$4/100,Z$5,"")</f>
        <v>17</v>
      </c>
      <c r="AU14">
        <f>IF(AA14&gt;=Data!$C$4/100,AA$5,"")</f>
        <v>18</v>
      </c>
      <c r="AV14">
        <f>IF(AB14&gt;=Data!$C$4/100,AB$5,"")</f>
        <v>19</v>
      </c>
      <c r="AW14">
        <f>IF(AC14&gt;=Data!$C$4/100,AC$5,"")</f>
        <v>20</v>
      </c>
      <c r="AX14">
        <f t="shared" si="6"/>
        <v>0</v>
      </c>
      <c r="AY14" s="16" t="str">
        <f>IF(SUM(Data!B17:'Data'!M17)=0,"",STDEV(Data!B17:'Data'!M17)*SQRT(Data!O17/20))</f>
        <v/>
      </c>
      <c r="AZ14" s="16" t="str">
        <f>IF(AY14="","",NORMSINV(Data!C$4/100)*AY14)</f>
        <v/>
      </c>
      <c r="BA14" s="18" t="str">
        <f>IF(SUM(Data!B17:'Data'!M17)=0,"",B14/SUM(Data!B17:'Data'!M17)*100/Data!O17*240)</f>
        <v/>
      </c>
      <c r="BB14" s="18" t="str">
        <f>IF(SUM(Data!B17:'Data'!M17)=0,"",INT(B14*240/SUM(Data!B17:'Data'!M17)+0.5))</f>
        <v/>
      </c>
    </row>
    <row r="15" spans="1:54">
      <c r="A15">
        <v>10</v>
      </c>
      <c r="B15" s="28" t="str">
        <f t="shared" si="1"/>
        <v/>
      </c>
      <c r="C15" s="28" t="str">
        <f t="shared" si="2"/>
        <v/>
      </c>
      <c r="D15" s="27" t="str">
        <f t="shared" si="3"/>
        <v/>
      </c>
      <c r="E15" s="27" t="str">
        <f t="shared" si="4"/>
        <v/>
      </c>
      <c r="I15" s="16">
        <f>IF(SUM(Data!B18:'Data'!M18)=0,0,AVERAGE(Data!B18:'Data'!M18)*Data!O18/20)</f>
        <v>0</v>
      </c>
      <c r="J15" t="str">
        <f t="shared" ref="J15:AC15" si="14">IF(I15=0,"",POISSON(J$5,$I15,TRUE))</f>
        <v/>
      </c>
      <c r="K15">
        <f t="shared" si="14"/>
        <v>1</v>
      </c>
      <c r="L15">
        <f t="shared" si="14"/>
        <v>1</v>
      </c>
      <c r="M15">
        <f t="shared" si="14"/>
        <v>1</v>
      </c>
      <c r="N15">
        <f t="shared" si="14"/>
        <v>1</v>
      </c>
      <c r="O15">
        <f t="shared" si="14"/>
        <v>1</v>
      </c>
      <c r="P15">
        <f t="shared" si="14"/>
        <v>1</v>
      </c>
      <c r="Q15">
        <f t="shared" si="14"/>
        <v>1</v>
      </c>
      <c r="R15">
        <f t="shared" si="14"/>
        <v>1</v>
      </c>
      <c r="S15">
        <f t="shared" si="14"/>
        <v>1</v>
      </c>
      <c r="T15">
        <f t="shared" si="14"/>
        <v>1</v>
      </c>
      <c r="U15">
        <f t="shared" si="14"/>
        <v>1</v>
      </c>
      <c r="V15">
        <f t="shared" si="14"/>
        <v>1</v>
      </c>
      <c r="W15">
        <f t="shared" si="14"/>
        <v>1</v>
      </c>
      <c r="X15">
        <f t="shared" si="14"/>
        <v>1</v>
      </c>
      <c r="Y15">
        <f t="shared" si="14"/>
        <v>1</v>
      </c>
      <c r="Z15">
        <f t="shared" si="14"/>
        <v>1</v>
      </c>
      <c r="AA15">
        <f t="shared" si="14"/>
        <v>1</v>
      </c>
      <c r="AB15">
        <f t="shared" si="14"/>
        <v>1</v>
      </c>
      <c r="AC15">
        <f t="shared" si="14"/>
        <v>1</v>
      </c>
      <c r="AD15">
        <f>IF(J15&gt;=Data!$C$4/100,J$5,"")</f>
        <v>1</v>
      </c>
      <c r="AE15">
        <f>IF(K15&gt;=Data!$C$4/100,K$5,"")</f>
        <v>2</v>
      </c>
      <c r="AF15">
        <f>IF(L15&gt;=Data!$C$4/100,L$5,"")</f>
        <v>3</v>
      </c>
      <c r="AG15">
        <f>IF(M15&gt;=Data!$C$4/100,M$5,"")</f>
        <v>4</v>
      </c>
      <c r="AH15">
        <f>IF(N15&gt;=Data!$C$4/100,N$5,"")</f>
        <v>5</v>
      </c>
      <c r="AI15">
        <f>IF(O15&gt;=Data!$C$4/100,O$5,"")</f>
        <v>6</v>
      </c>
      <c r="AJ15">
        <f>IF(P15&gt;=Data!$C$4/100,P$5,"")</f>
        <v>7</v>
      </c>
      <c r="AK15">
        <f>IF(Q15&gt;=Data!$C$4/100,Q$5,"")</f>
        <v>8</v>
      </c>
      <c r="AL15">
        <f>IF(R15&gt;=Data!$C$4/100,R$5,"")</f>
        <v>9</v>
      </c>
      <c r="AM15">
        <f>IF(S15&gt;=Data!$C$4/100,S$5,"")</f>
        <v>10</v>
      </c>
      <c r="AN15">
        <f>IF(T15&gt;=Data!$C$4/100,T$5,"")</f>
        <v>11</v>
      </c>
      <c r="AO15">
        <f>IF(U15&gt;=Data!$C$4/100,U$5,"")</f>
        <v>12</v>
      </c>
      <c r="AP15">
        <f>IF(V15&gt;=Data!$C$4/100,V$5,"")</f>
        <v>13</v>
      </c>
      <c r="AQ15">
        <f>IF(W15&gt;=Data!$C$4/100,W$5,"")</f>
        <v>14</v>
      </c>
      <c r="AR15">
        <f>IF(X15&gt;=Data!$C$4/100,X$5,"")</f>
        <v>15</v>
      </c>
      <c r="AS15">
        <f>IF(Y15&gt;=Data!$C$4/100,Y$5,"")</f>
        <v>16</v>
      </c>
      <c r="AT15">
        <f>IF(Z15&gt;=Data!$C$4/100,Z$5,"")</f>
        <v>17</v>
      </c>
      <c r="AU15">
        <f>IF(AA15&gt;=Data!$C$4/100,AA$5,"")</f>
        <v>18</v>
      </c>
      <c r="AV15">
        <f>IF(AB15&gt;=Data!$C$4/100,AB$5,"")</f>
        <v>19</v>
      </c>
      <c r="AW15">
        <f>IF(AC15&gt;=Data!$C$4/100,AC$5,"")</f>
        <v>20</v>
      </c>
      <c r="AX15">
        <f t="shared" si="6"/>
        <v>0</v>
      </c>
      <c r="AY15" s="16" t="str">
        <f>IF(SUM(Data!B18:'Data'!M18)=0,"",STDEV(Data!B18:'Data'!M18)*SQRT(Data!O18/20))</f>
        <v/>
      </c>
      <c r="AZ15" s="16" t="str">
        <f>IF(AY15="","",NORMSINV(Data!C$4/100)*AY15)</f>
        <v/>
      </c>
      <c r="BA15" s="18" t="str">
        <f>IF(SUM(Data!B18:'Data'!M18)=0,"",B15/SUM(Data!B18:'Data'!M18)*100/Data!O18*240)</f>
        <v/>
      </c>
      <c r="BB15" s="18" t="str">
        <f>IF(SUM(Data!B18:'Data'!M18)=0,"",INT(B15*240/SUM(Data!B18:'Data'!M18)+0.5))</f>
        <v/>
      </c>
    </row>
    <row r="16" spans="1:54">
      <c r="A16">
        <v>11</v>
      </c>
      <c r="B16" s="28" t="str">
        <f t="shared" si="1"/>
        <v/>
      </c>
      <c r="C16" s="28" t="str">
        <f t="shared" si="2"/>
        <v/>
      </c>
      <c r="D16" s="27" t="str">
        <f t="shared" si="3"/>
        <v/>
      </c>
      <c r="E16" s="27" t="str">
        <f t="shared" si="4"/>
        <v/>
      </c>
      <c r="I16" s="16">
        <f>IF(SUM(Data!B19:'Data'!M19)=0,0,AVERAGE(Data!B19:'Data'!M19)*Data!O19/20)</f>
        <v>0</v>
      </c>
      <c r="J16" t="str">
        <f t="shared" ref="J16:AC16" si="15">IF(I16=0,"",POISSON(J$5,$I16,TRUE))</f>
        <v/>
      </c>
      <c r="K16">
        <f t="shared" si="15"/>
        <v>1</v>
      </c>
      <c r="L16">
        <f t="shared" si="15"/>
        <v>1</v>
      </c>
      <c r="M16">
        <f t="shared" si="15"/>
        <v>1</v>
      </c>
      <c r="N16">
        <f t="shared" si="15"/>
        <v>1</v>
      </c>
      <c r="O16">
        <f t="shared" si="15"/>
        <v>1</v>
      </c>
      <c r="P16">
        <f t="shared" si="15"/>
        <v>1</v>
      </c>
      <c r="Q16">
        <f t="shared" si="15"/>
        <v>1</v>
      </c>
      <c r="R16">
        <f t="shared" si="15"/>
        <v>1</v>
      </c>
      <c r="S16">
        <f t="shared" si="15"/>
        <v>1</v>
      </c>
      <c r="T16">
        <f t="shared" si="15"/>
        <v>1</v>
      </c>
      <c r="U16">
        <f t="shared" si="15"/>
        <v>1</v>
      </c>
      <c r="V16">
        <f t="shared" si="15"/>
        <v>1</v>
      </c>
      <c r="W16">
        <f t="shared" si="15"/>
        <v>1</v>
      </c>
      <c r="X16">
        <f t="shared" si="15"/>
        <v>1</v>
      </c>
      <c r="Y16">
        <f t="shared" si="15"/>
        <v>1</v>
      </c>
      <c r="Z16">
        <f t="shared" si="15"/>
        <v>1</v>
      </c>
      <c r="AA16">
        <f t="shared" si="15"/>
        <v>1</v>
      </c>
      <c r="AB16">
        <f t="shared" si="15"/>
        <v>1</v>
      </c>
      <c r="AC16">
        <f t="shared" si="15"/>
        <v>1</v>
      </c>
      <c r="AD16">
        <f>IF(J16&gt;=Data!$C$4/100,J$5,"")</f>
        <v>1</v>
      </c>
      <c r="AE16">
        <f>IF(K16&gt;=Data!$C$4/100,K$5,"")</f>
        <v>2</v>
      </c>
      <c r="AF16">
        <f>IF(L16&gt;=Data!$C$4/100,L$5,"")</f>
        <v>3</v>
      </c>
      <c r="AG16">
        <f>IF(M16&gt;=Data!$C$4/100,M$5,"")</f>
        <v>4</v>
      </c>
      <c r="AH16">
        <f>IF(N16&gt;=Data!$C$4/100,N$5,"")</f>
        <v>5</v>
      </c>
      <c r="AI16">
        <f>IF(O16&gt;=Data!$C$4/100,O$5,"")</f>
        <v>6</v>
      </c>
      <c r="AJ16">
        <f>IF(P16&gt;=Data!$C$4/100,P$5,"")</f>
        <v>7</v>
      </c>
      <c r="AK16">
        <f>IF(Q16&gt;=Data!$C$4/100,Q$5,"")</f>
        <v>8</v>
      </c>
      <c r="AL16">
        <f>IF(R16&gt;=Data!$C$4/100,R$5,"")</f>
        <v>9</v>
      </c>
      <c r="AM16">
        <f>IF(S16&gt;=Data!$C$4/100,S$5,"")</f>
        <v>10</v>
      </c>
      <c r="AN16">
        <f>IF(T16&gt;=Data!$C$4/100,T$5,"")</f>
        <v>11</v>
      </c>
      <c r="AO16">
        <f>IF(U16&gt;=Data!$C$4/100,U$5,"")</f>
        <v>12</v>
      </c>
      <c r="AP16">
        <f>IF(V16&gt;=Data!$C$4/100,V$5,"")</f>
        <v>13</v>
      </c>
      <c r="AQ16">
        <f>IF(W16&gt;=Data!$C$4/100,W$5,"")</f>
        <v>14</v>
      </c>
      <c r="AR16">
        <f>IF(X16&gt;=Data!$C$4/100,X$5,"")</f>
        <v>15</v>
      </c>
      <c r="AS16">
        <f>IF(Y16&gt;=Data!$C$4/100,Y$5,"")</f>
        <v>16</v>
      </c>
      <c r="AT16">
        <f>IF(Z16&gt;=Data!$C$4/100,Z$5,"")</f>
        <v>17</v>
      </c>
      <c r="AU16">
        <f>IF(AA16&gt;=Data!$C$4/100,AA$5,"")</f>
        <v>18</v>
      </c>
      <c r="AV16">
        <f>IF(AB16&gt;=Data!$C$4/100,AB$5,"")</f>
        <v>19</v>
      </c>
      <c r="AW16">
        <f>IF(AC16&gt;=Data!$C$4/100,AC$5,"")</f>
        <v>20</v>
      </c>
      <c r="AX16">
        <f t="shared" si="6"/>
        <v>0</v>
      </c>
      <c r="AY16" s="16" t="str">
        <f>IF(SUM(Data!B19:'Data'!M19)=0,"",STDEV(Data!B19:'Data'!M19)*SQRT(Data!O19/20))</f>
        <v/>
      </c>
      <c r="AZ16" s="16" t="str">
        <f>IF(AY16="","",NORMSINV(Data!C$4/100)*AY16)</f>
        <v/>
      </c>
      <c r="BA16" s="18" t="str">
        <f>IF(SUM(Data!B19:'Data'!M19)=0,"",B16/SUM(Data!B19:'Data'!M19)*100/Data!O19*240)</f>
        <v/>
      </c>
      <c r="BB16" s="18" t="str">
        <f>IF(SUM(Data!B19:'Data'!M19)=0,"",INT(B16*240/SUM(Data!B19:'Data'!M19)+0.5))</f>
        <v/>
      </c>
    </row>
    <row r="17" spans="1:54">
      <c r="A17">
        <v>12</v>
      </c>
      <c r="B17" s="28" t="str">
        <f t="shared" si="1"/>
        <v/>
      </c>
      <c r="C17" s="28" t="str">
        <f t="shared" si="2"/>
        <v/>
      </c>
      <c r="D17" s="27" t="str">
        <f t="shared" si="3"/>
        <v/>
      </c>
      <c r="E17" s="27" t="str">
        <f t="shared" si="4"/>
        <v/>
      </c>
      <c r="F17" s="17"/>
      <c r="I17" s="16">
        <f>IF(SUM(Data!B20:'Data'!M20)=0,0,AVERAGE(Data!B20:'Data'!M20)*Data!O20/20)</f>
        <v>0</v>
      </c>
      <c r="J17" t="str">
        <f t="shared" ref="J17:AC17" si="16">IF(I17=0,"",POISSON(J$5,$I17,TRUE))</f>
        <v/>
      </c>
      <c r="K17">
        <f t="shared" si="16"/>
        <v>1</v>
      </c>
      <c r="L17">
        <f t="shared" si="16"/>
        <v>1</v>
      </c>
      <c r="M17">
        <f t="shared" si="16"/>
        <v>1</v>
      </c>
      <c r="N17">
        <f t="shared" si="16"/>
        <v>1</v>
      </c>
      <c r="O17">
        <f t="shared" si="16"/>
        <v>1</v>
      </c>
      <c r="P17">
        <f t="shared" si="16"/>
        <v>1</v>
      </c>
      <c r="Q17">
        <f t="shared" si="16"/>
        <v>1</v>
      </c>
      <c r="R17">
        <f t="shared" si="16"/>
        <v>1</v>
      </c>
      <c r="S17">
        <f t="shared" si="16"/>
        <v>1</v>
      </c>
      <c r="T17">
        <f t="shared" si="16"/>
        <v>1</v>
      </c>
      <c r="U17">
        <f t="shared" si="16"/>
        <v>1</v>
      </c>
      <c r="V17">
        <f t="shared" si="16"/>
        <v>1</v>
      </c>
      <c r="W17">
        <f t="shared" si="16"/>
        <v>1</v>
      </c>
      <c r="X17">
        <f t="shared" si="16"/>
        <v>1</v>
      </c>
      <c r="Y17">
        <f t="shared" si="16"/>
        <v>1</v>
      </c>
      <c r="Z17">
        <f t="shared" si="16"/>
        <v>1</v>
      </c>
      <c r="AA17">
        <f t="shared" si="16"/>
        <v>1</v>
      </c>
      <c r="AB17">
        <f t="shared" si="16"/>
        <v>1</v>
      </c>
      <c r="AC17">
        <f t="shared" si="16"/>
        <v>1</v>
      </c>
      <c r="AD17">
        <f>IF(J17&gt;=Data!$C$4/100,J$5,"")</f>
        <v>1</v>
      </c>
      <c r="AE17">
        <f>IF(K17&gt;=Data!$C$4/100,K$5,"")</f>
        <v>2</v>
      </c>
      <c r="AF17">
        <f>IF(L17&gt;=Data!$C$4/100,L$5,"")</f>
        <v>3</v>
      </c>
      <c r="AG17">
        <f>IF(M17&gt;=Data!$C$4/100,M$5,"")</f>
        <v>4</v>
      </c>
      <c r="AH17">
        <f>IF(N17&gt;=Data!$C$4/100,N$5,"")</f>
        <v>5</v>
      </c>
      <c r="AI17">
        <f>IF(O17&gt;=Data!$C$4/100,O$5,"")</f>
        <v>6</v>
      </c>
      <c r="AJ17">
        <f>IF(P17&gt;=Data!$C$4/100,P$5,"")</f>
        <v>7</v>
      </c>
      <c r="AK17">
        <f>IF(Q17&gt;=Data!$C$4/100,Q$5,"")</f>
        <v>8</v>
      </c>
      <c r="AL17">
        <f>IF(R17&gt;=Data!$C$4/100,R$5,"")</f>
        <v>9</v>
      </c>
      <c r="AM17">
        <f>IF(S17&gt;=Data!$C$4/100,S$5,"")</f>
        <v>10</v>
      </c>
      <c r="AN17">
        <f>IF(T17&gt;=Data!$C$4/100,T$5,"")</f>
        <v>11</v>
      </c>
      <c r="AO17">
        <f>IF(U17&gt;=Data!$C$4/100,U$5,"")</f>
        <v>12</v>
      </c>
      <c r="AP17">
        <f>IF(V17&gt;=Data!$C$4/100,V$5,"")</f>
        <v>13</v>
      </c>
      <c r="AQ17">
        <f>IF(W17&gt;=Data!$C$4/100,W$5,"")</f>
        <v>14</v>
      </c>
      <c r="AR17">
        <f>IF(X17&gt;=Data!$C$4/100,X$5,"")</f>
        <v>15</v>
      </c>
      <c r="AS17">
        <f>IF(Y17&gt;=Data!$C$4/100,Y$5,"")</f>
        <v>16</v>
      </c>
      <c r="AT17">
        <f>IF(Z17&gt;=Data!$C$4/100,Z$5,"")</f>
        <v>17</v>
      </c>
      <c r="AU17">
        <f>IF(AA17&gt;=Data!$C$4/100,AA$5,"")</f>
        <v>18</v>
      </c>
      <c r="AV17">
        <f>IF(AB17&gt;=Data!$C$4/100,AB$5,"")</f>
        <v>19</v>
      </c>
      <c r="AW17">
        <f>IF(AC17&gt;=Data!$C$4/100,AC$5,"")</f>
        <v>20</v>
      </c>
      <c r="AX17">
        <f t="shared" si="6"/>
        <v>0</v>
      </c>
      <c r="AY17" s="16" t="str">
        <f>IF(SUM(Data!B20:'Data'!M20)=0,"",STDEV(Data!B20:'Data'!M20)*SQRT(Data!O20/20))</f>
        <v/>
      </c>
      <c r="AZ17" s="16" t="str">
        <f>IF(AY17="","",NORMSINV(Data!C$4/100)*AY17)</f>
        <v/>
      </c>
      <c r="BA17" s="18" t="str">
        <f>IF(SUM(Data!B20:'Data'!M20)=0,"",B17/SUM(Data!B20:'Data'!M20)*100/Data!O20*240)</f>
        <v/>
      </c>
      <c r="BB17" s="18" t="str">
        <f>IF(SUM(Data!B20:'Data'!M20)=0,"",INT(B17*240/SUM(Data!B20:'Data'!M20)+0.5))</f>
        <v/>
      </c>
    </row>
    <row r="18" spans="1:54">
      <c r="A18">
        <v>13</v>
      </c>
      <c r="B18" s="28" t="str">
        <f t="shared" si="1"/>
        <v/>
      </c>
      <c r="C18" s="28" t="str">
        <f t="shared" si="2"/>
        <v/>
      </c>
      <c r="D18" s="27" t="str">
        <f t="shared" si="3"/>
        <v/>
      </c>
      <c r="E18" s="27" t="str">
        <f t="shared" si="4"/>
        <v/>
      </c>
      <c r="I18" s="16">
        <f>IF(SUM(Data!B21:'Data'!M21)=0,0,AVERAGE(Data!B21:'Data'!M21)*Data!O21/20)</f>
        <v>0</v>
      </c>
      <c r="J18" t="str">
        <f t="shared" ref="J18:AC18" si="17">IF(I18=0,"",POISSON(J$5,$I18,TRUE))</f>
        <v/>
      </c>
      <c r="K18">
        <f t="shared" si="17"/>
        <v>1</v>
      </c>
      <c r="L18">
        <f t="shared" si="17"/>
        <v>1</v>
      </c>
      <c r="M18">
        <f t="shared" si="17"/>
        <v>1</v>
      </c>
      <c r="N18">
        <f t="shared" si="17"/>
        <v>1</v>
      </c>
      <c r="O18">
        <f t="shared" si="17"/>
        <v>1</v>
      </c>
      <c r="P18">
        <f t="shared" si="17"/>
        <v>1</v>
      </c>
      <c r="Q18">
        <f t="shared" si="17"/>
        <v>1</v>
      </c>
      <c r="R18">
        <f t="shared" si="17"/>
        <v>1</v>
      </c>
      <c r="S18">
        <f t="shared" si="17"/>
        <v>1</v>
      </c>
      <c r="T18">
        <f t="shared" si="17"/>
        <v>1</v>
      </c>
      <c r="U18">
        <f t="shared" si="17"/>
        <v>1</v>
      </c>
      <c r="V18">
        <f t="shared" si="17"/>
        <v>1</v>
      </c>
      <c r="W18">
        <f t="shared" si="17"/>
        <v>1</v>
      </c>
      <c r="X18">
        <f t="shared" si="17"/>
        <v>1</v>
      </c>
      <c r="Y18">
        <f t="shared" si="17"/>
        <v>1</v>
      </c>
      <c r="Z18">
        <f t="shared" si="17"/>
        <v>1</v>
      </c>
      <c r="AA18">
        <f t="shared" si="17"/>
        <v>1</v>
      </c>
      <c r="AB18">
        <f t="shared" si="17"/>
        <v>1</v>
      </c>
      <c r="AC18">
        <f t="shared" si="17"/>
        <v>1</v>
      </c>
      <c r="AD18">
        <f>IF(J18&gt;=Data!$C$4/100,J$5,"")</f>
        <v>1</v>
      </c>
      <c r="AE18">
        <f>IF(K18&gt;=Data!$C$4/100,K$5,"")</f>
        <v>2</v>
      </c>
      <c r="AF18">
        <f>IF(L18&gt;=Data!$C$4/100,L$5,"")</f>
        <v>3</v>
      </c>
      <c r="AG18">
        <f>IF(M18&gt;=Data!$C$4/100,M$5,"")</f>
        <v>4</v>
      </c>
      <c r="AH18">
        <f>IF(N18&gt;=Data!$C$4/100,N$5,"")</f>
        <v>5</v>
      </c>
      <c r="AI18">
        <f>IF(O18&gt;=Data!$C$4/100,O$5,"")</f>
        <v>6</v>
      </c>
      <c r="AJ18">
        <f>IF(P18&gt;=Data!$C$4/100,P$5,"")</f>
        <v>7</v>
      </c>
      <c r="AK18">
        <f>IF(Q18&gt;=Data!$C$4/100,Q$5,"")</f>
        <v>8</v>
      </c>
      <c r="AL18">
        <f>IF(R18&gt;=Data!$C$4/100,R$5,"")</f>
        <v>9</v>
      </c>
      <c r="AM18">
        <f>IF(S18&gt;=Data!$C$4/100,S$5,"")</f>
        <v>10</v>
      </c>
      <c r="AN18">
        <f>IF(T18&gt;=Data!$C$4/100,T$5,"")</f>
        <v>11</v>
      </c>
      <c r="AO18">
        <f>IF(U18&gt;=Data!$C$4/100,U$5,"")</f>
        <v>12</v>
      </c>
      <c r="AP18">
        <f>IF(V18&gt;=Data!$C$4/100,V$5,"")</f>
        <v>13</v>
      </c>
      <c r="AQ18">
        <f>IF(W18&gt;=Data!$C$4/100,W$5,"")</f>
        <v>14</v>
      </c>
      <c r="AR18">
        <f>IF(X18&gt;=Data!$C$4/100,X$5,"")</f>
        <v>15</v>
      </c>
      <c r="AS18">
        <f>IF(Y18&gt;=Data!$C$4/100,Y$5,"")</f>
        <v>16</v>
      </c>
      <c r="AT18">
        <f>IF(Z18&gt;=Data!$C$4/100,Z$5,"")</f>
        <v>17</v>
      </c>
      <c r="AU18">
        <f>IF(AA18&gt;=Data!$C$4/100,AA$5,"")</f>
        <v>18</v>
      </c>
      <c r="AV18">
        <f>IF(AB18&gt;=Data!$C$4/100,AB$5,"")</f>
        <v>19</v>
      </c>
      <c r="AW18">
        <f>IF(AC18&gt;=Data!$C$4/100,AC$5,"")</f>
        <v>20</v>
      </c>
      <c r="AX18">
        <f t="shared" si="6"/>
        <v>0</v>
      </c>
      <c r="AY18" s="16" t="str">
        <f>IF(SUM(Data!B21:'Data'!M21)=0,"",STDEV(Data!B21:'Data'!M21)*SQRT(Data!O21/20))</f>
        <v/>
      </c>
      <c r="AZ18" s="16" t="str">
        <f>IF(AY18="","",NORMSINV(Data!C$4/100)*AY18)</f>
        <v/>
      </c>
      <c r="BA18" s="18" t="str">
        <f>IF(SUM(Data!B21:'Data'!M21)=0,"",B18/SUM(Data!B21:'Data'!M21)*100/Data!O21*240)</f>
        <v/>
      </c>
      <c r="BB18" s="18" t="str">
        <f>IF(SUM(Data!B21:'Data'!M21)=0,"",INT(B18*240/SUM(Data!B21:'Data'!M21)+0.5))</f>
        <v/>
      </c>
    </row>
    <row r="19" spans="1:54">
      <c r="A19">
        <v>14</v>
      </c>
      <c r="B19" s="28" t="str">
        <f t="shared" si="1"/>
        <v/>
      </c>
      <c r="C19" s="28" t="str">
        <f t="shared" si="2"/>
        <v/>
      </c>
      <c r="D19" s="27" t="str">
        <f t="shared" si="3"/>
        <v/>
      </c>
      <c r="E19" s="27" t="str">
        <f t="shared" si="4"/>
        <v/>
      </c>
      <c r="I19" s="16">
        <f>IF(SUM(Data!B22:'Data'!M22)=0,0,AVERAGE(Data!B22:'Data'!M22)*Data!O22/20)</f>
        <v>0</v>
      </c>
      <c r="J19" t="str">
        <f t="shared" ref="J19:AC19" si="18">IF(I19=0,"",POISSON(J$5,$I19,TRUE))</f>
        <v/>
      </c>
      <c r="K19">
        <f t="shared" si="18"/>
        <v>1</v>
      </c>
      <c r="L19">
        <f t="shared" si="18"/>
        <v>1</v>
      </c>
      <c r="M19">
        <f t="shared" si="18"/>
        <v>1</v>
      </c>
      <c r="N19">
        <f t="shared" si="18"/>
        <v>1</v>
      </c>
      <c r="O19">
        <f t="shared" si="18"/>
        <v>1</v>
      </c>
      <c r="P19">
        <f t="shared" si="18"/>
        <v>1</v>
      </c>
      <c r="Q19">
        <f t="shared" si="18"/>
        <v>1</v>
      </c>
      <c r="R19">
        <f t="shared" si="18"/>
        <v>1</v>
      </c>
      <c r="S19">
        <f t="shared" si="18"/>
        <v>1</v>
      </c>
      <c r="T19">
        <f t="shared" si="18"/>
        <v>1</v>
      </c>
      <c r="U19">
        <f t="shared" si="18"/>
        <v>1</v>
      </c>
      <c r="V19">
        <f t="shared" si="18"/>
        <v>1</v>
      </c>
      <c r="W19">
        <f t="shared" si="18"/>
        <v>1</v>
      </c>
      <c r="X19">
        <f t="shared" si="18"/>
        <v>1</v>
      </c>
      <c r="Y19">
        <f t="shared" si="18"/>
        <v>1</v>
      </c>
      <c r="Z19">
        <f t="shared" si="18"/>
        <v>1</v>
      </c>
      <c r="AA19">
        <f t="shared" si="18"/>
        <v>1</v>
      </c>
      <c r="AB19">
        <f t="shared" si="18"/>
        <v>1</v>
      </c>
      <c r="AC19">
        <f t="shared" si="18"/>
        <v>1</v>
      </c>
      <c r="AD19">
        <f>IF(J19&gt;=Data!$C$4/100,J$5,"")</f>
        <v>1</v>
      </c>
      <c r="AE19">
        <f>IF(K19&gt;=Data!$C$4/100,K$5,"")</f>
        <v>2</v>
      </c>
      <c r="AF19">
        <f>IF(L19&gt;=Data!$C$4/100,L$5,"")</f>
        <v>3</v>
      </c>
      <c r="AG19">
        <f>IF(M19&gt;=Data!$C$4/100,M$5,"")</f>
        <v>4</v>
      </c>
      <c r="AH19">
        <f>IF(N19&gt;=Data!$C$4/100,N$5,"")</f>
        <v>5</v>
      </c>
      <c r="AI19">
        <f>IF(O19&gt;=Data!$C$4/100,O$5,"")</f>
        <v>6</v>
      </c>
      <c r="AJ19">
        <f>IF(P19&gt;=Data!$C$4/100,P$5,"")</f>
        <v>7</v>
      </c>
      <c r="AK19">
        <f>IF(Q19&gt;=Data!$C$4/100,Q$5,"")</f>
        <v>8</v>
      </c>
      <c r="AL19">
        <f>IF(R19&gt;=Data!$C$4/100,R$5,"")</f>
        <v>9</v>
      </c>
      <c r="AM19">
        <f>IF(S19&gt;=Data!$C$4/100,S$5,"")</f>
        <v>10</v>
      </c>
      <c r="AN19">
        <f>IF(T19&gt;=Data!$C$4/100,T$5,"")</f>
        <v>11</v>
      </c>
      <c r="AO19">
        <f>IF(U19&gt;=Data!$C$4/100,U$5,"")</f>
        <v>12</v>
      </c>
      <c r="AP19">
        <f>IF(V19&gt;=Data!$C$4/100,V$5,"")</f>
        <v>13</v>
      </c>
      <c r="AQ19">
        <f>IF(W19&gt;=Data!$C$4/100,W$5,"")</f>
        <v>14</v>
      </c>
      <c r="AR19">
        <f>IF(X19&gt;=Data!$C$4/100,X$5,"")</f>
        <v>15</v>
      </c>
      <c r="AS19">
        <f>IF(Y19&gt;=Data!$C$4/100,Y$5,"")</f>
        <v>16</v>
      </c>
      <c r="AT19">
        <f>IF(Z19&gt;=Data!$C$4/100,Z$5,"")</f>
        <v>17</v>
      </c>
      <c r="AU19">
        <f>IF(AA19&gt;=Data!$C$4/100,AA$5,"")</f>
        <v>18</v>
      </c>
      <c r="AV19">
        <f>IF(AB19&gt;=Data!$C$4/100,AB$5,"")</f>
        <v>19</v>
      </c>
      <c r="AW19">
        <f>IF(AC19&gt;=Data!$C$4/100,AC$5,"")</f>
        <v>20</v>
      </c>
      <c r="AX19">
        <f t="shared" si="6"/>
        <v>0</v>
      </c>
      <c r="AY19" s="16" t="str">
        <f>IF(SUM(Data!B22:'Data'!M22)=0,"",STDEV(Data!B22:'Data'!M22)*SQRT(Data!O22/20))</f>
        <v/>
      </c>
      <c r="AZ19" s="16" t="str">
        <f>IF(AY19="","",NORMSINV(Data!C$4/100)*AY19)</f>
        <v/>
      </c>
      <c r="BA19" s="18" t="str">
        <f>IF(SUM(Data!B22:'Data'!M22)=0,"",B19/SUM(Data!B22:'Data'!M22)*100/Data!O22*240)</f>
        <v/>
      </c>
      <c r="BB19" s="18" t="str">
        <f>IF(SUM(Data!B22:'Data'!M22)=0,"",INT(B19*240/SUM(Data!B22:'Data'!M22)+0.5))</f>
        <v/>
      </c>
    </row>
    <row r="20" spans="1:54">
      <c r="A20">
        <v>15</v>
      </c>
      <c r="B20" s="28" t="str">
        <f t="shared" si="1"/>
        <v/>
      </c>
      <c r="C20" s="28" t="str">
        <f t="shared" si="2"/>
        <v/>
      </c>
      <c r="D20" s="27" t="str">
        <f t="shared" si="3"/>
        <v/>
      </c>
      <c r="E20" s="27" t="str">
        <f t="shared" si="4"/>
        <v/>
      </c>
      <c r="I20" s="16">
        <f>IF(SUM(Data!B23:'Data'!M23)=0,0,AVERAGE(Data!B23:'Data'!M23)*Data!O23/20)</f>
        <v>0</v>
      </c>
      <c r="J20" t="str">
        <f t="shared" ref="J20:AC20" si="19">IF(I20=0,"",POISSON(J$5,$I20,TRUE))</f>
        <v/>
      </c>
      <c r="K20">
        <f t="shared" si="19"/>
        <v>1</v>
      </c>
      <c r="L20">
        <f t="shared" si="19"/>
        <v>1</v>
      </c>
      <c r="M20">
        <f t="shared" si="19"/>
        <v>1</v>
      </c>
      <c r="N20">
        <f t="shared" si="19"/>
        <v>1</v>
      </c>
      <c r="O20">
        <f t="shared" si="19"/>
        <v>1</v>
      </c>
      <c r="P20">
        <f t="shared" si="19"/>
        <v>1</v>
      </c>
      <c r="Q20">
        <f t="shared" si="19"/>
        <v>1</v>
      </c>
      <c r="R20">
        <f t="shared" si="19"/>
        <v>1</v>
      </c>
      <c r="S20">
        <f t="shared" si="19"/>
        <v>1</v>
      </c>
      <c r="T20">
        <f t="shared" si="19"/>
        <v>1</v>
      </c>
      <c r="U20">
        <f t="shared" si="19"/>
        <v>1</v>
      </c>
      <c r="V20">
        <f t="shared" si="19"/>
        <v>1</v>
      </c>
      <c r="W20">
        <f t="shared" si="19"/>
        <v>1</v>
      </c>
      <c r="X20">
        <f t="shared" si="19"/>
        <v>1</v>
      </c>
      <c r="Y20">
        <f t="shared" si="19"/>
        <v>1</v>
      </c>
      <c r="Z20">
        <f t="shared" si="19"/>
        <v>1</v>
      </c>
      <c r="AA20">
        <f t="shared" si="19"/>
        <v>1</v>
      </c>
      <c r="AB20">
        <f t="shared" si="19"/>
        <v>1</v>
      </c>
      <c r="AC20">
        <f t="shared" si="19"/>
        <v>1</v>
      </c>
      <c r="AD20">
        <f>IF(J20&gt;=Data!$C$4/100,J$5,"")</f>
        <v>1</v>
      </c>
      <c r="AE20">
        <f>IF(K20&gt;=Data!$C$4/100,K$5,"")</f>
        <v>2</v>
      </c>
      <c r="AF20">
        <f>IF(L20&gt;=Data!$C$4/100,L$5,"")</f>
        <v>3</v>
      </c>
      <c r="AG20">
        <f>IF(M20&gt;=Data!$C$4/100,M$5,"")</f>
        <v>4</v>
      </c>
      <c r="AH20">
        <f>IF(N20&gt;=Data!$C$4/100,N$5,"")</f>
        <v>5</v>
      </c>
      <c r="AI20">
        <f>IF(O20&gt;=Data!$C$4/100,O$5,"")</f>
        <v>6</v>
      </c>
      <c r="AJ20">
        <f>IF(P20&gt;=Data!$C$4/100,P$5,"")</f>
        <v>7</v>
      </c>
      <c r="AK20">
        <f>IF(Q20&gt;=Data!$C$4/100,Q$5,"")</f>
        <v>8</v>
      </c>
      <c r="AL20">
        <f>IF(R20&gt;=Data!$C$4/100,R$5,"")</f>
        <v>9</v>
      </c>
      <c r="AM20">
        <f>IF(S20&gt;=Data!$C$4/100,S$5,"")</f>
        <v>10</v>
      </c>
      <c r="AN20">
        <f>IF(T20&gt;=Data!$C$4/100,T$5,"")</f>
        <v>11</v>
      </c>
      <c r="AO20">
        <f>IF(U20&gt;=Data!$C$4/100,U$5,"")</f>
        <v>12</v>
      </c>
      <c r="AP20">
        <f>IF(V20&gt;=Data!$C$4/100,V$5,"")</f>
        <v>13</v>
      </c>
      <c r="AQ20">
        <f>IF(W20&gt;=Data!$C$4/100,W$5,"")</f>
        <v>14</v>
      </c>
      <c r="AR20">
        <f>IF(X20&gt;=Data!$C$4/100,X$5,"")</f>
        <v>15</v>
      </c>
      <c r="AS20">
        <f>IF(Y20&gt;=Data!$C$4/100,Y$5,"")</f>
        <v>16</v>
      </c>
      <c r="AT20">
        <f>IF(Z20&gt;=Data!$C$4/100,Z$5,"")</f>
        <v>17</v>
      </c>
      <c r="AU20">
        <f>IF(AA20&gt;=Data!$C$4/100,AA$5,"")</f>
        <v>18</v>
      </c>
      <c r="AV20">
        <f>IF(AB20&gt;=Data!$C$4/100,AB$5,"")</f>
        <v>19</v>
      </c>
      <c r="AW20">
        <f>IF(AC20&gt;=Data!$C$4/100,AC$5,"")</f>
        <v>20</v>
      </c>
      <c r="AX20">
        <f t="shared" si="6"/>
        <v>0</v>
      </c>
      <c r="AY20" s="16" t="str">
        <f>IF(SUM(Data!B23:'Data'!M23)=0,"",STDEV(Data!B23:'Data'!M23)*SQRT(Data!O23/20))</f>
        <v/>
      </c>
      <c r="AZ20" s="16" t="str">
        <f>IF(AY20="","",NORMSINV(Data!C$4/100)*AY20)</f>
        <v/>
      </c>
      <c r="BA20" s="18" t="str">
        <f>IF(SUM(Data!B23:'Data'!M23)=0,"",B20/SUM(Data!B23:'Data'!M23)*100/Data!O23*240)</f>
        <v/>
      </c>
      <c r="BB20" s="18" t="str">
        <f>IF(SUM(Data!B23:'Data'!M23)=0,"",INT(B20*240/SUM(Data!B23:'Data'!M23)+0.5))</f>
        <v/>
      </c>
    </row>
    <row r="21" spans="1:54">
      <c r="A21">
        <v>16</v>
      </c>
      <c r="B21" s="28" t="str">
        <f t="shared" si="1"/>
        <v/>
      </c>
      <c r="C21" s="28" t="str">
        <f t="shared" si="2"/>
        <v/>
      </c>
      <c r="D21" s="27" t="str">
        <f t="shared" si="3"/>
        <v/>
      </c>
      <c r="E21" s="27" t="str">
        <f t="shared" si="4"/>
        <v/>
      </c>
      <c r="I21" s="16">
        <f>IF(SUM(Data!B24:'Data'!M24)=0,0,AVERAGE(Data!B24:'Data'!M24)*Data!O24/20)</f>
        <v>0</v>
      </c>
      <c r="J21" t="str">
        <f t="shared" ref="J21:AC21" si="20">IF(I21=0,"",POISSON(J$5,$I21,TRUE))</f>
        <v/>
      </c>
      <c r="K21">
        <f t="shared" si="20"/>
        <v>1</v>
      </c>
      <c r="L21">
        <f t="shared" si="20"/>
        <v>1</v>
      </c>
      <c r="M21">
        <f t="shared" si="20"/>
        <v>1</v>
      </c>
      <c r="N21">
        <f t="shared" si="20"/>
        <v>1</v>
      </c>
      <c r="O21">
        <f t="shared" si="20"/>
        <v>1</v>
      </c>
      <c r="P21">
        <f t="shared" si="20"/>
        <v>1</v>
      </c>
      <c r="Q21">
        <f t="shared" si="20"/>
        <v>1</v>
      </c>
      <c r="R21">
        <f t="shared" si="20"/>
        <v>1</v>
      </c>
      <c r="S21">
        <f t="shared" si="20"/>
        <v>1</v>
      </c>
      <c r="T21">
        <f t="shared" si="20"/>
        <v>1</v>
      </c>
      <c r="U21">
        <f t="shared" si="20"/>
        <v>1</v>
      </c>
      <c r="V21">
        <f t="shared" si="20"/>
        <v>1</v>
      </c>
      <c r="W21">
        <f t="shared" si="20"/>
        <v>1</v>
      </c>
      <c r="X21">
        <f t="shared" si="20"/>
        <v>1</v>
      </c>
      <c r="Y21">
        <f t="shared" si="20"/>
        <v>1</v>
      </c>
      <c r="Z21">
        <f t="shared" si="20"/>
        <v>1</v>
      </c>
      <c r="AA21">
        <f t="shared" si="20"/>
        <v>1</v>
      </c>
      <c r="AB21">
        <f t="shared" si="20"/>
        <v>1</v>
      </c>
      <c r="AC21">
        <f t="shared" si="20"/>
        <v>1</v>
      </c>
      <c r="AD21">
        <f>IF(J21&gt;=Data!$C$4/100,J$5,"")</f>
        <v>1</v>
      </c>
      <c r="AE21">
        <f>IF(K21&gt;=Data!$C$4/100,K$5,"")</f>
        <v>2</v>
      </c>
      <c r="AF21">
        <f>IF(L21&gt;=Data!$C$4/100,L$5,"")</f>
        <v>3</v>
      </c>
      <c r="AG21">
        <f>IF(M21&gt;=Data!$C$4/100,M$5,"")</f>
        <v>4</v>
      </c>
      <c r="AH21">
        <f>IF(N21&gt;=Data!$C$4/100,N$5,"")</f>
        <v>5</v>
      </c>
      <c r="AI21">
        <f>IF(O21&gt;=Data!$C$4/100,O$5,"")</f>
        <v>6</v>
      </c>
      <c r="AJ21">
        <f>IF(P21&gt;=Data!$C$4/100,P$5,"")</f>
        <v>7</v>
      </c>
      <c r="AK21">
        <f>IF(Q21&gt;=Data!$C$4/100,Q$5,"")</f>
        <v>8</v>
      </c>
      <c r="AL21">
        <f>IF(R21&gt;=Data!$C$4/100,R$5,"")</f>
        <v>9</v>
      </c>
      <c r="AM21">
        <f>IF(S21&gt;=Data!$C$4/100,S$5,"")</f>
        <v>10</v>
      </c>
      <c r="AN21">
        <f>IF(T21&gt;=Data!$C$4/100,T$5,"")</f>
        <v>11</v>
      </c>
      <c r="AO21">
        <f>IF(U21&gt;=Data!$C$4/100,U$5,"")</f>
        <v>12</v>
      </c>
      <c r="AP21">
        <f>IF(V21&gt;=Data!$C$4/100,V$5,"")</f>
        <v>13</v>
      </c>
      <c r="AQ21">
        <f>IF(W21&gt;=Data!$C$4/100,W$5,"")</f>
        <v>14</v>
      </c>
      <c r="AR21">
        <f>IF(X21&gt;=Data!$C$4/100,X$5,"")</f>
        <v>15</v>
      </c>
      <c r="AS21">
        <f>IF(Y21&gt;=Data!$C$4/100,Y$5,"")</f>
        <v>16</v>
      </c>
      <c r="AT21">
        <f>IF(Z21&gt;=Data!$C$4/100,Z$5,"")</f>
        <v>17</v>
      </c>
      <c r="AU21">
        <f>IF(AA21&gt;=Data!$C$4/100,AA$5,"")</f>
        <v>18</v>
      </c>
      <c r="AV21">
        <f>IF(AB21&gt;=Data!$C$4/100,AB$5,"")</f>
        <v>19</v>
      </c>
      <c r="AW21">
        <f>IF(AC21&gt;=Data!$C$4/100,AC$5,"")</f>
        <v>20</v>
      </c>
      <c r="AX21">
        <f t="shared" si="6"/>
        <v>0</v>
      </c>
      <c r="AY21" s="16" t="str">
        <f>IF(SUM(Data!B24:'Data'!M24)=0,"",STDEV(Data!B24:'Data'!M24)*SQRT(Data!O24/20))</f>
        <v/>
      </c>
      <c r="AZ21" s="16" t="str">
        <f>IF(AY21="","",NORMSINV(Data!C$4/100)*AY21)</f>
        <v/>
      </c>
      <c r="BA21" s="18" t="str">
        <f>IF(SUM(Data!B24:'Data'!M24)=0,"",B21/SUM(Data!B24:'Data'!M24)*100/Data!O24*240)</f>
        <v/>
      </c>
      <c r="BB21" s="18" t="str">
        <f>IF(SUM(Data!B24:'Data'!M24)=0,"",INT(B21*240/SUM(Data!B24:'Data'!M24)+0.5))</f>
        <v/>
      </c>
    </row>
    <row r="22" spans="1:54">
      <c r="A22">
        <v>17</v>
      </c>
      <c r="B22" s="28" t="str">
        <f t="shared" si="1"/>
        <v/>
      </c>
      <c r="C22" s="28" t="str">
        <f t="shared" si="2"/>
        <v/>
      </c>
      <c r="D22" s="27" t="str">
        <f t="shared" si="3"/>
        <v/>
      </c>
      <c r="E22" s="27" t="str">
        <f t="shared" si="4"/>
        <v/>
      </c>
      <c r="I22" s="16">
        <f>IF(SUM(Data!B25:'Data'!M25)=0,0,AVERAGE(Data!B25:'Data'!M25)*Data!O25/20)</f>
        <v>0</v>
      </c>
      <c r="J22" t="str">
        <f t="shared" ref="J22:AC22" si="21">IF(I22=0,"",POISSON(J$5,$I22,TRUE))</f>
        <v/>
      </c>
      <c r="K22">
        <f t="shared" si="21"/>
        <v>1</v>
      </c>
      <c r="L22">
        <f t="shared" si="21"/>
        <v>1</v>
      </c>
      <c r="M22">
        <f t="shared" si="21"/>
        <v>1</v>
      </c>
      <c r="N22">
        <f t="shared" si="21"/>
        <v>1</v>
      </c>
      <c r="O22">
        <f t="shared" si="21"/>
        <v>1</v>
      </c>
      <c r="P22">
        <f t="shared" si="21"/>
        <v>1</v>
      </c>
      <c r="Q22">
        <f t="shared" si="21"/>
        <v>1</v>
      </c>
      <c r="R22">
        <f t="shared" si="21"/>
        <v>1</v>
      </c>
      <c r="S22">
        <f t="shared" si="21"/>
        <v>1</v>
      </c>
      <c r="T22">
        <f t="shared" si="21"/>
        <v>1</v>
      </c>
      <c r="U22">
        <f t="shared" si="21"/>
        <v>1</v>
      </c>
      <c r="V22">
        <f t="shared" si="21"/>
        <v>1</v>
      </c>
      <c r="W22">
        <f t="shared" si="21"/>
        <v>1</v>
      </c>
      <c r="X22">
        <f t="shared" si="21"/>
        <v>1</v>
      </c>
      <c r="Y22">
        <f t="shared" si="21"/>
        <v>1</v>
      </c>
      <c r="Z22">
        <f t="shared" si="21"/>
        <v>1</v>
      </c>
      <c r="AA22">
        <f t="shared" si="21"/>
        <v>1</v>
      </c>
      <c r="AB22">
        <f t="shared" si="21"/>
        <v>1</v>
      </c>
      <c r="AC22">
        <f t="shared" si="21"/>
        <v>1</v>
      </c>
      <c r="AD22">
        <f>IF(J22&gt;=Data!$C$4/100,J$5,"")</f>
        <v>1</v>
      </c>
      <c r="AE22">
        <f>IF(K22&gt;=Data!$C$4/100,K$5,"")</f>
        <v>2</v>
      </c>
      <c r="AF22">
        <f>IF(L22&gt;=Data!$C$4/100,L$5,"")</f>
        <v>3</v>
      </c>
      <c r="AG22">
        <f>IF(M22&gt;=Data!$C$4/100,M$5,"")</f>
        <v>4</v>
      </c>
      <c r="AH22">
        <f>IF(N22&gt;=Data!$C$4/100,N$5,"")</f>
        <v>5</v>
      </c>
      <c r="AI22">
        <f>IF(O22&gt;=Data!$C$4/100,O$5,"")</f>
        <v>6</v>
      </c>
      <c r="AJ22">
        <f>IF(P22&gt;=Data!$C$4/100,P$5,"")</f>
        <v>7</v>
      </c>
      <c r="AK22">
        <f>IF(Q22&gt;=Data!$C$4/100,Q$5,"")</f>
        <v>8</v>
      </c>
      <c r="AL22">
        <f>IF(R22&gt;=Data!$C$4/100,R$5,"")</f>
        <v>9</v>
      </c>
      <c r="AM22">
        <f>IF(S22&gt;=Data!$C$4/100,S$5,"")</f>
        <v>10</v>
      </c>
      <c r="AN22">
        <f>IF(T22&gt;=Data!$C$4/100,T$5,"")</f>
        <v>11</v>
      </c>
      <c r="AO22">
        <f>IF(U22&gt;=Data!$C$4/100,U$5,"")</f>
        <v>12</v>
      </c>
      <c r="AP22">
        <f>IF(V22&gt;=Data!$C$4/100,V$5,"")</f>
        <v>13</v>
      </c>
      <c r="AQ22">
        <f>IF(W22&gt;=Data!$C$4/100,W$5,"")</f>
        <v>14</v>
      </c>
      <c r="AR22">
        <f>IF(X22&gt;=Data!$C$4/100,X$5,"")</f>
        <v>15</v>
      </c>
      <c r="AS22">
        <f>IF(Y22&gt;=Data!$C$4/100,Y$5,"")</f>
        <v>16</v>
      </c>
      <c r="AT22">
        <f>IF(Z22&gt;=Data!$C$4/100,Z$5,"")</f>
        <v>17</v>
      </c>
      <c r="AU22">
        <f>IF(AA22&gt;=Data!$C$4/100,AA$5,"")</f>
        <v>18</v>
      </c>
      <c r="AV22">
        <f>IF(AB22&gt;=Data!$C$4/100,AB$5,"")</f>
        <v>19</v>
      </c>
      <c r="AW22">
        <f>IF(AC22&gt;=Data!$C$4/100,AC$5,"")</f>
        <v>20</v>
      </c>
      <c r="AX22">
        <f t="shared" si="6"/>
        <v>0</v>
      </c>
      <c r="AY22" s="16" t="str">
        <f>IF(SUM(Data!B25:'Data'!M25)=0,"",STDEV(Data!B25:'Data'!M25)*SQRT(Data!O25/20))</f>
        <v/>
      </c>
      <c r="AZ22" s="16" t="str">
        <f>IF(AY22="","",NORMSINV(Data!C$4/100)*AY22)</f>
        <v/>
      </c>
      <c r="BA22" s="18" t="str">
        <f>IF(SUM(Data!B25:'Data'!M25)=0,"",B22/SUM(Data!B25:'Data'!M25)*100/Data!O25*240)</f>
        <v/>
      </c>
      <c r="BB22" s="18" t="str">
        <f>IF(SUM(Data!B25:'Data'!M25)=0,"",INT(B22*240/SUM(Data!B25:'Data'!M25)+0.5))</f>
        <v/>
      </c>
    </row>
    <row r="23" spans="1:54">
      <c r="A23">
        <v>18</v>
      </c>
      <c r="B23" s="28" t="str">
        <f t="shared" si="1"/>
        <v/>
      </c>
      <c r="C23" s="28" t="str">
        <f t="shared" si="2"/>
        <v/>
      </c>
      <c r="D23" s="27" t="str">
        <f t="shared" si="3"/>
        <v/>
      </c>
      <c r="E23" s="27" t="str">
        <f t="shared" si="4"/>
        <v/>
      </c>
      <c r="I23" s="16">
        <f>IF(SUM(Data!B26:'Data'!M26)=0,0,AVERAGE(Data!B26:'Data'!M26)*Data!O26/20)</f>
        <v>0</v>
      </c>
      <c r="J23" t="str">
        <f t="shared" ref="J23:AC23" si="22">IF(I23=0,"",POISSON(J$5,$I23,TRUE))</f>
        <v/>
      </c>
      <c r="K23">
        <f t="shared" si="22"/>
        <v>1</v>
      </c>
      <c r="L23">
        <f t="shared" si="22"/>
        <v>1</v>
      </c>
      <c r="M23">
        <f t="shared" si="22"/>
        <v>1</v>
      </c>
      <c r="N23">
        <f t="shared" si="22"/>
        <v>1</v>
      </c>
      <c r="O23">
        <f t="shared" si="22"/>
        <v>1</v>
      </c>
      <c r="P23">
        <f t="shared" si="22"/>
        <v>1</v>
      </c>
      <c r="Q23">
        <f t="shared" si="22"/>
        <v>1</v>
      </c>
      <c r="R23">
        <f t="shared" si="22"/>
        <v>1</v>
      </c>
      <c r="S23">
        <f t="shared" si="22"/>
        <v>1</v>
      </c>
      <c r="T23">
        <f t="shared" si="22"/>
        <v>1</v>
      </c>
      <c r="U23">
        <f t="shared" si="22"/>
        <v>1</v>
      </c>
      <c r="V23">
        <f t="shared" si="22"/>
        <v>1</v>
      </c>
      <c r="W23">
        <f t="shared" si="22"/>
        <v>1</v>
      </c>
      <c r="X23">
        <f t="shared" si="22"/>
        <v>1</v>
      </c>
      <c r="Y23">
        <f t="shared" si="22"/>
        <v>1</v>
      </c>
      <c r="Z23">
        <f t="shared" si="22"/>
        <v>1</v>
      </c>
      <c r="AA23">
        <f t="shared" si="22"/>
        <v>1</v>
      </c>
      <c r="AB23">
        <f t="shared" si="22"/>
        <v>1</v>
      </c>
      <c r="AC23">
        <f t="shared" si="22"/>
        <v>1</v>
      </c>
      <c r="AD23">
        <f>IF(J23&gt;=Data!$C$4/100,J$5,"")</f>
        <v>1</v>
      </c>
      <c r="AE23">
        <f>IF(K23&gt;=Data!$C$4/100,K$5,"")</f>
        <v>2</v>
      </c>
      <c r="AF23">
        <f>IF(L23&gt;=Data!$C$4/100,L$5,"")</f>
        <v>3</v>
      </c>
      <c r="AG23">
        <f>IF(M23&gt;=Data!$C$4/100,M$5,"")</f>
        <v>4</v>
      </c>
      <c r="AH23">
        <f>IF(N23&gt;=Data!$C$4/100,N$5,"")</f>
        <v>5</v>
      </c>
      <c r="AI23">
        <f>IF(O23&gt;=Data!$C$4/100,O$5,"")</f>
        <v>6</v>
      </c>
      <c r="AJ23">
        <f>IF(P23&gt;=Data!$C$4/100,P$5,"")</f>
        <v>7</v>
      </c>
      <c r="AK23">
        <f>IF(Q23&gt;=Data!$C$4/100,Q$5,"")</f>
        <v>8</v>
      </c>
      <c r="AL23">
        <f>IF(R23&gt;=Data!$C$4/100,R$5,"")</f>
        <v>9</v>
      </c>
      <c r="AM23">
        <f>IF(S23&gt;=Data!$C$4/100,S$5,"")</f>
        <v>10</v>
      </c>
      <c r="AN23">
        <f>IF(T23&gt;=Data!$C$4/100,T$5,"")</f>
        <v>11</v>
      </c>
      <c r="AO23">
        <f>IF(U23&gt;=Data!$C$4/100,U$5,"")</f>
        <v>12</v>
      </c>
      <c r="AP23">
        <f>IF(V23&gt;=Data!$C$4/100,V$5,"")</f>
        <v>13</v>
      </c>
      <c r="AQ23">
        <f>IF(W23&gt;=Data!$C$4/100,W$5,"")</f>
        <v>14</v>
      </c>
      <c r="AR23">
        <f>IF(X23&gt;=Data!$C$4/100,X$5,"")</f>
        <v>15</v>
      </c>
      <c r="AS23">
        <f>IF(Y23&gt;=Data!$C$4/100,Y$5,"")</f>
        <v>16</v>
      </c>
      <c r="AT23">
        <f>IF(Z23&gt;=Data!$C$4/100,Z$5,"")</f>
        <v>17</v>
      </c>
      <c r="AU23">
        <f>IF(AA23&gt;=Data!$C$4/100,AA$5,"")</f>
        <v>18</v>
      </c>
      <c r="AV23">
        <f>IF(AB23&gt;=Data!$C$4/100,AB$5,"")</f>
        <v>19</v>
      </c>
      <c r="AW23">
        <f>IF(AC23&gt;=Data!$C$4/100,AC$5,"")</f>
        <v>20</v>
      </c>
      <c r="AX23">
        <f t="shared" si="6"/>
        <v>0</v>
      </c>
      <c r="AY23" s="16" t="str">
        <f>IF(SUM(Data!B26:'Data'!M26)=0,"",STDEV(Data!B26:'Data'!M26)*SQRT(Data!O26/20))</f>
        <v/>
      </c>
      <c r="AZ23" s="16" t="str">
        <f>IF(AY23="","",NORMSINV(Data!C$4/100)*AY23)</f>
        <v/>
      </c>
      <c r="BA23" s="18" t="str">
        <f>IF(SUM(Data!B26:'Data'!M26)=0,"",B23/SUM(Data!B26:'Data'!M26)*100/Data!O26*240)</f>
        <v/>
      </c>
      <c r="BB23" s="18" t="str">
        <f>IF(SUM(Data!B26:'Data'!M26)=0,"",INT(B23*240/SUM(Data!B26:'Data'!M26)+0.5))</f>
        <v/>
      </c>
    </row>
    <row r="24" spans="1:54">
      <c r="A24">
        <v>19</v>
      </c>
      <c r="B24" s="28" t="str">
        <f t="shared" si="1"/>
        <v/>
      </c>
      <c r="C24" s="28" t="str">
        <f t="shared" si="2"/>
        <v/>
      </c>
      <c r="D24" s="27" t="str">
        <f t="shared" si="3"/>
        <v/>
      </c>
      <c r="E24" s="27" t="str">
        <f t="shared" si="4"/>
        <v/>
      </c>
      <c r="I24" s="16">
        <f>IF(SUM(Data!B27:'Data'!M27)=0,0,AVERAGE(Data!B27:'Data'!M27)*Data!O27/20)</f>
        <v>0</v>
      </c>
      <c r="J24" t="str">
        <f t="shared" ref="J24:AC24" si="23">IF(I24=0,"",POISSON(J$5,$I24,TRUE))</f>
        <v/>
      </c>
      <c r="K24">
        <f t="shared" si="23"/>
        <v>1</v>
      </c>
      <c r="L24">
        <f t="shared" si="23"/>
        <v>1</v>
      </c>
      <c r="M24">
        <f t="shared" si="23"/>
        <v>1</v>
      </c>
      <c r="N24">
        <f t="shared" si="23"/>
        <v>1</v>
      </c>
      <c r="O24">
        <f t="shared" si="23"/>
        <v>1</v>
      </c>
      <c r="P24">
        <f t="shared" si="23"/>
        <v>1</v>
      </c>
      <c r="Q24">
        <f t="shared" si="23"/>
        <v>1</v>
      </c>
      <c r="R24">
        <f t="shared" si="23"/>
        <v>1</v>
      </c>
      <c r="S24">
        <f t="shared" si="23"/>
        <v>1</v>
      </c>
      <c r="T24">
        <f t="shared" si="23"/>
        <v>1</v>
      </c>
      <c r="U24">
        <f t="shared" si="23"/>
        <v>1</v>
      </c>
      <c r="V24">
        <f t="shared" si="23"/>
        <v>1</v>
      </c>
      <c r="W24">
        <f t="shared" si="23"/>
        <v>1</v>
      </c>
      <c r="X24">
        <f t="shared" si="23"/>
        <v>1</v>
      </c>
      <c r="Y24">
        <f t="shared" si="23"/>
        <v>1</v>
      </c>
      <c r="Z24">
        <f t="shared" si="23"/>
        <v>1</v>
      </c>
      <c r="AA24">
        <f t="shared" si="23"/>
        <v>1</v>
      </c>
      <c r="AB24">
        <f t="shared" si="23"/>
        <v>1</v>
      </c>
      <c r="AC24">
        <f t="shared" si="23"/>
        <v>1</v>
      </c>
      <c r="AD24">
        <f>IF(J24&gt;=Data!$C$4/100,J$5,"")</f>
        <v>1</v>
      </c>
      <c r="AE24">
        <f>IF(K24&gt;=Data!$C$4/100,K$5,"")</f>
        <v>2</v>
      </c>
      <c r="AF24">
        <f>IF(L24&gt;=Data!$C$4/100,L$5,"")</f>
        <v>3</v>
      </c>
      <c r="AG24">
        <f>IF(M24&gt;=Data!$C$4/100,M$5,"")</f>
        <v>4</v>
      </c>
      <c r="AH24">
        <f>IF(N24&gt;=Data!$C$4/100,N$5,"")</f>
        <v>5</v>
      </c>
      <c r="AI24">
        <f>IF(O24&gt;=Data!$C$4/100,O$5,"")</f>
        <v>6</v>
      </c>
      <c r="AJ24">
        <f>IF(P24&gt;=Data!$C$4/100,P$5,"")</f>
        <v>7</v>
      </c>
      <c r="AK24">
        <f>IF(Q24&gt;=Data!$C$4/100,Q$5,"")</f>
        <v>8</v>
      </c>
      <c r="AL24">
        <f>IF(R24&gt;=Data!$C$4/100,R$5,"")</f>
        <v>9</v>
      </c>
      <c r="AM24">
        <f>IF(S24&gt;=Data!$C$4/100,S$5,"")</f>
        <v>10</v>
      </c>
      <c r="AN24">
        <f>IF(T24&gt;=Data!$C$4/100,T$5,"")</f>
        <v>11</v>
      </c>
      <c r="AO24">
        <f>IF(U24&gt;=Data!$C$4/100,U$5,"")</f>
        <v>12</v>
      </c>
      <c r="AP24">
        <f>IF(V24&gt;=Data!$C$4/100,V$5,"")</f>
        <v>13</v>
      </c>
      <c r="AQ24">
        <f>IF(W24&gt;=Data!$C$4/100,W$5,"")</f>
        <v>14</v>
      </c>
      <c r="AR24">
        <f>IF(X24&gt;=Data!$C$4/100,X$5,"")</f>
        <v>15</v>
      </c>
      <c r="AS24">
        <f>IF(Y24&gt;=Data!$C$4/100,Y$5,"")</f>
        <v>16</v>
      </c>
      <c r="AT24">
        <f>IF(Z24&gt;=Data!$C$4/100,Z$5,"")</f>
        <v>17</v>
      </c>
      <c r="AU24">
        <f>IF(AA24&gt;=Data!$C$4/100,AA$5,"")</f>
        <v>18</v>
      </c>
      <c r="AV24">
        <f>IF(AB24&gt;=Data!$C$4/100,AB$5,"")</f>
        <v>19</v>
      </c>
      <c r="AW24">
        <f>IF(AC24&gt;=Data!$C$4/100,AC$5,"")</f>
        <v>20</v>
      </c>
      <c r="AX24">
        <f t="shared" si="6"/>
        <v>0</v>
      </c>
      <c r="AY24" s="16" t="str">
        <f>IF(SUM(Data!B27:'Data'!M27)=0,"",STDEV(Data!B27:'Data'!M27)*SQRT(Data!O27/20))</f>
        <v/>
      </c>
      <c r="AZ24" s="16" t="str">
        <f>IF(AY24="","",NORMSINV(Data!C$4/100)*AY24)</f>
        <v/>
      </c>
      <c r="BA24" s="18" t="str">
        <f>IF(SUM(Data!B27:'Data'!M27)=0,"",B24/SUM(Data!B27:'Data'!M27)*100/Data!O27*240)</f>
        <v/>
      </c>
      <c r="BB24" s="18" t="str">
        <f>IF(SUM(Data!B27:'Data'!M27)=0,"",INT(B24*240/SUM(Data!B27:'Data'!M27)+0.5))</f>
        <v/>
      </c>
    </row>
    <row r="25" spans="1:54">
      <c r="A25">
        <v>20</v>
      </c>
      <c r="B25" s="28" t="str">
        <f t="shared" si="1"/>
        <v/>
      </c>
      <c r="C25" s="28" t="str">
        <f t="shared" si="2"/>
        <v/>
      </c>
      <c r="D25" s="27" t="str">
        <f t="shared" si="3"/>
        <v/>
      </c>
      <c r="E25" s="27" t="str">
        <f t="shared" si="4"/>
        <v/>
      </c>
      <c r="I25" s="16">
        <f>IF(SUM(Data!B28:'Data'!M28)=0,0,AVERAGE(Data!B28:'Data'!M28)*Data!O28/20)</f>
        <v>0</v>
      </c>
      <c r="J25" t="str">
        <f t="shared" ref="J25:AC25" si="24">IF(I25=0,"",POISSON(J$5,$I25,TRUE))</f>
        <v/>
      </c>
      <c r="K25">
        <f t="shared" si="24"/>
        <v>1</v>
      </c>
      <c r="L25">
        <f t="shared" si="24"/>
        <v>1</v>
      </c>
      <c r="M25">
        <f t="shared" si="24"/>
        <v>1</v>
      </c>
      <c r="N25">
        <f t="shared" si="24"/>
        <v>1</v>
      </c>
      <c r="O25">
        <f t="shared" si="24"/>
        <v>1</v>
      </c>
      <c r="P25">
        <f t="shared" si="24"/>
        <v>1</v>
      </c>
      <c r="Q25">
        <f t="shared" si="24"/>
        <v>1</v>
      </c>
      <c r="R25">
        <f t="shared" si="24"/>
        <v>1</v>
      </c>
      <c r="S25">
        <f t="shared" si="24"/>
        <v>1</v>
      </c>
      <c r="T25">
        <f t="shared" si="24"/>
        <v>1</v>
      </c>
      <c r="U25">
        <f t="shared" si="24"/>
        <v>1</v>
      </c>
      <c r="V25">
        <f t="shared" si="24"/>
        <v>1</v>
      </c>
      <c r="W25">
        <f t="shared" si="24"/>
        <v>1</v>
      </c>
      <c r="X25">
        <f t="shared" si="24"/>
        <v>1</v>
      </c>
      <c r="Y25">
        <f t="shared" si="24"/>
        <v>1</v>
      </c>
      <c r="Z25">
        <f t="shared" si="24"/>
        <v>1</v>
      </c>
      <c r="AA25">
        <f t="shared" si="24"/>
        <v>1</v>
      </c>
      <c r="AB25">
        <f t="shared" si="24"/>
        <v>1</v>
      </c>
      <c r="AC25">
        <f t="shared" si="24"/>
        <v>1</v>
      </c>
      <c r="AD25">
        <f>IF(J25&gt;=Data!$C$4/100,J$5,"")</f>
        <v>1</v>
      </c>
      <c r="AE25">
        <f>IF(K25&gt;=Data!$C$4/100,K$5,"")</f>
        <v>2</v>
      </c>
      <c r="AF25">
        <f>IF(L25&gt;=Data!$C$4/100,L$5,"")</f>
        <v>3</v>
      </c>
      <c r="AG25">
        <f>IF(M25&gt;=Data!$C$4/100,M$5,"")</f>
        <v>4</v>
      </c>
      <c r="AH25">
        <f>IF(N25&gt;=Data!$C$4/100,N$5,"")</f>
        <v>5</v>
      </c>
      <c r="AI25">
        <f>IF(O25&gt;=Data!$C$4/100,O$5,"")</f>
        <v>6</v>
      </c>
      <c r="AJ25">
        <f>IF(P25&gt;=Data!$C$4/100,P$5,"")</f>
        <v>7</v>
      </c>
      <c r="AK25">
        <f>IF(Q25&gt;=Data!$C$4/100,Q$5,"")</f>
        <v>8</v>
      </c>
      <c r="AL25">
        <f>IF(R25&gt;=Data!$C$4/100,R$5,"")</f>
        <v>9</v>
      </c>
      <c r="AM25">
        <f>IF(S25&gt;=Data!$C$4/100,S$5,"")</f>
        <v>10</v>
      </c>
      <c r="AN25">
        <f>IF(T25&gt;=Data!$C$4/100,T$5,"")</f>
        <v>11</v>
      </c>
      <c r="AO25">
        <f>IF(U25&gt;=Data!$C$4/100,U$5,"")</f>
        <v>12</v>
      </c>
      <c r="AP25">
        <f>IF(V25&gt;=Data!$C$4/100,V$5,"")</f>
        <v>13</v>
      </c>
      <c r="AQ25">
        <f>IF(W25&gt;=Data!$C$4/100,W$5,"")</f>
        <v>14</v>
      </c>
      <c r="AR25">
        <f>IF(X25&gt;=Data!$C$4/100,X$5,"")</f>
        <v>15</v>
      </c>
      <c r="AS25">
        <f>IF(Y25&gt;=Data!$C$4/100,Y$5,"")</f>
        <v>16</v>
      </c>
      <c r="AT25">
        <f>IF(Z25&gt;=Data!$C$4/100,Z$5,"")</f>
        <v>17</v>
      </c>
      <c r="AU25">
        <f>IF(AA25&gt;=Data!$C$4/100,AA$5,"")</f>
        <v>18</v>
      </c>
      <c r="AV25">
        <f>IF(AB25&gt;=Data!$C$4/100,AB$5,"")</f>
        <v>19</v>
      </c>
      <c r="AW25">
        <f>IF(AC25&gt;=Data!$C$4/100,AC$5,"")</f>
        <v>20</v>
      </c>
      <c r="AX25">
        <f t="shared" si="6"/>
        <v>0</v>
      </c>
      <c r="AY25" s="16" t="str">
        <f>IF(SUM(Data!B28:'Data'!M28)=0,"",STDEV(Data!B28:'Data'!M28)*SQRT(Data!O28/20))</f>
        <v/>
      </c>
      <c r="AZ25" s="16" t="str">
        <f>IF(AY25="","",NORMSINV(Data!C$4/100)*AY25)</f>
        <v/>
      </c>
      <c r="BA25" s="18" t="str">
        <f>IF(SUM(Data!B28:'Data'!M28)=0,"",B25/SUM(Data!B28:'Data'!M28)*100/Data!O28*240)</f>
        <v/>
      </c>
      <c r="BB25" s="18" t="str">
        <f>IF(SUM(Data!B28:'Data'!M28)=0,"",INT(B25*240/SUM(Data!B28:'Data'!M28)+0.5))</f>
        <v/>
      </c>
    </row>
    <row r="26" spans="1:54">
      <c r="A26">
        <v>21</v>
      </c>
      <c r="B26" s="28" t="str">
        <f t="shared" si="1"/>
        <v/>
      </c>
      <c r="C26" s="28" t="str">
        <f t="shared" si="2"/>
        <v/>
      </c>
      <c r="D26" s="27" t="str">
        <f t="shared" si="3"/>
        <v/>
      </c>
      <c r="E26" s="27" t="str">
        <f t="shared" si="4"/>
        <v/>
      </c>
      <c r="I26" s="16">
        <f>IF(SUM(Data!B29:'Data'!M29)=0,0,AVERAGE(Data!B29:'Data'!M29)*Data!O29/20)</f>
        <v>0</v>
      </c>
      <c r="J26" t="str">
        <f t="shared" ref="J26:AC26" si="25">IF(I26=0,"",POISSON(J$5,$I26,TRUE))</f>
        <v/>
      </c>
      <c r="K26">
        <f t="shared" si="25"/>
        <v>1</v>
      </c>
      <c r="L26">
        <f t="shared" si="25"/>
        <v>1</v>
      </c>
      <c r="M26">
        <f t="shared" si="25"/>
        <v>1</v>
      </c>
      <c r="N26">
        <f t="shared" si="25"/>
        <v>1</v>
      </c>
      <c r="O26">
        <f t="shared" si="25"/>
        <v>1</v>
      </c>
      <c r="P26">
        <f t="shared" si="25"/>
        <v>1</v>
      </c>
      <c r="Q26">
        <f t="shared" si="25"/>
        <v>1</v>
      </c>
      <c r="R26">
        <f t="shared" si="25"/>
        <v>1</v>
      </c>
      <c r="S26">
        <f t="shared" si="25"/>
        <v>1</v>
      </c>
      <c r="T26">
        <f t="shared" si="25"/>
        <v>1</v>
      </c>
      <c r="U26">
        <f t="shared" si="25"/>
        <v>1</v>
      </c>
      <c r="V26">
        <f t="shared" si="25"/>
        <v>1</v>
      </c>
      <c r="W26">
        <f t="shared" si="25"/>
        <v>1</v>
      </c>
      <c r="X26">
        <f t="shared" si="25"/>
        <v>1</v>
      </c>
      <c r="Y26">
        <f t="shared" si="25"/>
        <v>1</v>
      </c>
      <c r="Z26">
        <f t="shared" si="25"/>
        <v>1</v>
      </c>
      <c r="AA26">
        <f t="shared" si="25"/>
        <v>1</v>
      </c>
      <c r="AB26">
        <f t="shared" si="25"/>
        <v>1</v>
      </c>
      <c r="AC26">
        <f t="shared" si="25"/>
        <v>1</v>
      </c>
      <c r="AD26">
        <f>IF(J26&gt;=Data!$C$4/100,J$5,"")</f>
        <v>1</v>
      </c>
      <c r="AE26">
        <f>IF(K26&gt;=Data!$C$4/100,K$5,"")</f>
        <v>2</v>
      </c>
      <c r="AF26">
        <f>IF(L26&gt;=Data!$C$4/100,L$5,"")</f>
        <v>3</v>
      </c>
      <c r="AG26">
        <f>IF(M26&gt;=Data!$C$4/100,M$5,"")</f>
        <v>4</v>
      </c>
      <c r="AH26">
        <f>IF(N26&gt;=Data!$C$4/100,N$5,"")</f>
        <v>5</v>
      </c>
      <c r="AI26">
        <f>IF(O26&gt;=Data!$C$4/100,O$5,"")</f>
        <v>6</v>
      </c>
      <c r="AJ26">
        <f>IF(P26&gt;=Data!$C$4/100,P$5,"")</f>
        <v>7</v>
      </c>
      <c r="AK26">
        <f>IF(Q26&gt;=Data!$C$4/100,Q$5,"")</f>
        <v>8</v>
      </c>
      <c r="AL26">
        <f>IF(R26&gt;=Data!$C$4/100,R$5,"")</f>
        <v>9</v>
      </c>
      <c r="AM26">
        <f>IF(S26&gt;=Data!$C$4/100,S$5,"")</f>
        <v>10</v>
      </c>
      <c r="AN26">
        <f>IF(T26&gt;=Data!$C$4/100,T$5,"")</f>
        <v>11</v>
      </c>
      <c r="AO26">
        <f>IF(U26&gt;=Data!$C$4/100,U$5,"")</f>
        <v>12</v>
      </c>
      <c r="AP26">
        <f>IF(V26&gt;=Data!$C$4/100,V$5,"")</f>
        <v>13</v>
      </c>
      <c r="AQ26">
        <f>IF(W26&gt;=Data!$C$4/100,W$5,"")</f>
        <v>14</v>
      </c>
      <c r="AR26">
        <f>IF(X26&gt;=Data!$C$4/100,X$5,"")</f>
        <v>15</v>
      </c>
      <c r="AS26">
        <f>IF(Y26&gt;=Data!$C$4/100,Y$5,"")</f>
        <v>16</v>
      </c>
      <c r="AT26">
        <f>IF(Z26&gt;=Data!$C$4/100,Z$5,"")</f>
        <v>17</v>
      </c>
      <c r="AU26">
        <f>IF(AA26&gt;=Data!$C$4/100,AA$5,"")</f>
        <v>18</v>
      </c>
      <c r="AV26">
        <f>IF(AB26&gt;=Data!$C$4/100,AB$5,"")</f>
        <v>19</v>
      </c>
      <c r="AW26">
        <f>IF(AC26&gt;=Data!$C$4/100,AC$5,"")</f>
        <v>20</v>
      </c>
      <c r="AX26">
        <f t="shared" si="6"/>
        <v>0</v>
      </c>
      <c r="AY26" s="16" t="str">
        <f>IF(SUM(Data!B29:'Data'!M29)=0,"",STDEV(Data!B29:'Data'!M29)*SQRT(Data!O29/20))</f>
        <v/>
      </c>
      <c r="AZ26" s="16" t="str">
        <f>IF(AY26="","",NORMSINV(Data!C$4/100)*AY26)</f>
        <v/>
      </c>
      <c r="BA26" s="18" t="str">
        <f>IF(SUM(Data!B29:'Data'!M29)=0,"",B26/SUM(Data!B29:'Data'!M29)*100/Data!O29*240)</f>
        <v/>
      </c>
      <c r="BB26" s="18" t="str">
        <f>IF(SUM(Data!B29:'Data'!M29)=0,"",INT(B26*240/SUM(Data!B29:'Data'!M29)+0.5))</f>
        <v/>
      </c>
    </row>
    <row r="27" spans="1:54">
      <c r="A27">
        <v>22</v>
      </c>
      <c r="B27" s="28" t="str">
        <f t="shared" si="1"/>
        <v/>
      </c>
      <c r="C27" s="28" t="str">
        <f t="shared" si="2"/>
        <v/>
      </c>
      <c r="D27" s="27" t="str">
        <f t="shared" si="3"/>
        <v/>
      </c>
      <c r="E27" s="27" t="str">
        <f t="shared" si="4"/>
        <v/>
      </c>
      <c r="I27" s="16">
        <f>IF(SUM(Data!B30:'Data'!M30)=0,0,AVERAGE(Data!B30:'Data'!M30)*Data!O30/20)</f>
        <v>0</v>
      </c>
      <c r="J27" t="str">
        <f t="shared" ref="J27:AC27" si="26">IF(I27=0,"",POISSON(J$5,$I27,TRUE))</f>
        <v/>
      </c>
      <c r="K27">
        <f t="shared" si="26"/>
        <v>1</v>
      </c>
      <c r="L27">
        <f t="shared" si="26"/>
        <v>1</v>
      </c>
      <c r="M27">
        <f t="shared" si="26"/>
        <v>1</v>
      </c>
      <c r="N27">
        <f t="shared" si="26"/>
        <v>1</v>
      </c>
      <c r="O27">
        <f t="shared" si="26"/>
        <v>1</v>
      </c>
      <c r="P27">
        <f t="shared" si="26"/>
        <v>1</v>
      </c>
      <c r="Q27">
        <f t="shared" si="26"/>
        <v>1</v>
      </c>
      <c r="R27">
        <f t="shared" si="26"/>
        <v>1</v>
      </c>
      <c r="S27">
        <f t="shared" si="26"/>
        <v>1</v>
      </c>
      <c r="T27">
        <f t="shared" si="26"/>
        <v>1</v>
      </c>
      <c r="U27">
        <f t="shared" si="26"/>
        <v>1</v>
      </c>
      <c r="V27">
        <f t="shared" si="26"/>
        <v>1</v>
      </c>
      <c r="W27">
        <f t="shared" si="26"/>
        <v>1</v>
      </c>
      <c r="X27">
        <f t="shared" si="26"/>
        <v>1</v>
      </c>
      <c r="Y27">
        <f t="shared" si="26"/>
        <v>1</v>
      </c>
      <c r="Z27">
        <f t="shared" si="26"/>
        <v>1</v>
      </c>
      <c r="AA27">
        <f t="shared" si="26"/>
        <v>1</v>
      </c>
      <c r="AB27">
        <f t="shared" si="26"/>
        <v>1</v>
      </c>
      <c r="AC27">
        <f t="shared" si="26"/>
        <v>1</v>
      </c>
      <c r="AD27">
        <f>IF(J27&gt;=Data!$C$4/100,J$5,"")</f>
        <v>1</v>
      </c>
      <c r="AE27">
        <f>IF(K27&gt;=Data!$C$4/100,K$5,"")</f>
        <v>2</v>
      </c>
      <c r="AF27">
        <f>IF(L27&gt;=Data!$C$4/100,L$5,"")</f>
        <v>3</v>
      </c>
      <c r="AG27">
        <f>IF(M27&gt;=Data!$C$4/100,M$5,"")</f>
        <v>4</v>
      </c>
      <c r="AH27">
        <f>IF(N27&gt;=Data!$C$4/100,N$5,"")</f>
        <v>5</v>
      </c>
      <c r="AI27">
        <f>IF(O27&gt;=Data!$C$4/100,O$5,"")</f>
        <v>6</v>
      </c>
      <c r="AJ27">
        <f>IF(P27&gt;=Data!$C$4/100,P$5,"")</f>
        <v>7</v>
      </c>
      <c r="AK27">
        <f>IF(Q27&gt;=Data!$C$4/100,Q$5,"")</f>
        <v>8</v>
      </c>
      <c r="AL27">
        <f>IF(R27&gt;=Data!$C$4/100,R$5,"")</f>
        <v>9</v>
      </c>
      <c r="AM27">
        <f>IF(S27&gt;=Data!$C$4/100,S$5,"")</f>
        <v>10</v>
      </c>
      <c r="AN27">
        <f>IF(T27&gt;=Data!$C$4/100,T$5,"")</f>
        <v>11</v>
      </c>
      <c r="AO27">
        <f>IF(U27&gt;=Data!$C$4/100,U$5,"")</f>
        <v>12</v>
      </c>
      <c r="AP27">
        <f>IF(V27&gt;=Data!$C$4/100,V$5,"")</f>
        <v>13</v>
      </c>
      <c r="AQ27">
        <f>IF(W27&gt;=Data!$C$4/100,W$5,"")</f>
        <v>14</v>
      </c>
      <c r="AR27">
        <f>IF(X27&gt;=Data!$C$4/100,X$5,"")</f>
        <v>15</v>
      </c>
      <c r="AS27">
        <f>IF(Y27&gt;=Data!$C$4/100,Y$5,"")</f>
        <v>16</v>
      </c>
      <c r="AT27">
        <f>IF(Z27&gt;=Data!$C$4/100,Z$5,"")</f>
        <v>17</v>
      </c>
      <c r="AU27">
        <f>IF(AA27&gt;=Data!$C$4/100,AA$5,"")</f>
        <v>18</v>
      </c>
      <c r="AV27">
        <f>IF(AB27&gt;=Data!$C$4/100,AB$5,"")</f>
        <v>19</v>
      </c>
      <c r="AW27">
        <f>IF(AC27&gt;=Data!$C$4/100,AC$5,"")</f>
        <v>20</v>
      </c>
      <c r="AX27">
        <f t="shared" si="6"/>
        <v>0</v>
      </c>
      <c r="AY27" s="16" t="str">
        <f>IF(SUM(Data!B30:'Data'!M30)=0,"",STDEV(Data!B30:'Data'!M30)*SQRT(Data!O30/20))</f>
        <v/>
      </c>
      <c r="AZ27" s="16" t="str">
        <f>IF(AY27="","",NORMSINV(Data!C$4/100)*AY27)</f>
        <v/>
      </c>
      <c r="BA27" s="18" t="str">
        <f>IF(SUM(Data!B30:'Data'!M30)=0,"",B27/SUM(Data!B30:'Data'!M30)*100/Data!O30*240)</f>
        <v/>
      </c>
      <c r="BB27" s="18" t="str">
        <f>IF(SUM(Data!B30:'Data'!M30)=0,"",INT(B27*240/SUM(Data!B30:'Data'!M30)+0.5))</f>
        <v/>
      </c>
    </row>
    <row r="28" spans="1:54">
      <c r="A28">
        <v>23</v>
      </c>
      <c r="B28" s="28" t="str">
        <f t="shared" si="1"/>
        <v/>
      </c>
      <c r="C28" s="28" t="str">
        <f t="shared" si="2"/>
        <v/>
      </c>
      <c r="D28" s="27" t="str">
        <f t="shared" si="3"/>
        <v/>
      </c>
      <c r="E28" s="27" t="str">
        <f t="shared" si="4"/>
        <v/>
      </c>
      <c r="I28" s="16">
        <f>IF(SUM(Data!B31:'Data'!M31)=0,0,AVERAGE(Data!B31:'Data'!M31)*Data!O31/20)</f>
        <v>0</v>
      </c>
      <c r="J28" t="str">
        <f t="shared" ref="J28:AC28" si="27">IF(I28=0,"",POISSON(J$5,$I28,TRUE))</f>
        <v/>
      </c>
      <c r="K28">
        <f t="shared" si="27"/>
        <v>1</v>
      </c>
      <c r="L28">
        <f t="shared" si="27"/>
        <v>1</v>
      </c>
      <c r="M28">
        <f t="shared" si="27"/>
        <v>1</v>
      </c>
      <c r="N28">
        <f t="shared" si="27"/>
        <v>1</v>
      </c>
      <c r="O28">
        <f t="shared" si="27"/>
        <v>1</v>
      </c>
      <c r="P28">
        <f t="shared" si="27"/>
        <v>1</v>
      </c>
      <c r="Q28">
        <f t="shared" si="27"/>
        <v>1</v>
      </c>
      <c r="R28">
        <f t="shared" si="27"/>
        <v>1</v>
      </c>
      <c r="S28">
        <f t="shared" si="27"/>
        <v>1</v>
      </c>
      <c r="T28">
        <f t="shared" si="27"/>
        <v>1</v>
      </c>
      <c r="U28">
        <f t="shared" si="27"/>
        <v>1</v>
      </c>
      <c r="V28">
        <f t="shared" si="27"/>
        <v>1</v>
      </c>
      <c r="W28">
        <f t="shared" si="27"/>
        <v>1</v>
      </c>
      <c r="X28">
        <f t="shared" si="27"/>
        <v>1</v>
      </c>
      <c r="Y28">
        <f t="shared" si="27"/>
        <v>1</v>
      </c>
      <c r="Z28">
        <f t="shared" si="27"/>
        <v>1</v>
      </c>
      <c r="AA28">
        <f t="shared" si="27"/>
        <v>1</v>
      </c>
      <c r="AB28">
        <f t="shared" si="27"/>
        <v>1</v>
      </c>
      <c r="AC28">
        <f t="shared" si="27"/>
        <v>1</v>
      </c>
      <c r="AD28">
        <f>IF(J28&gt;=Data!$C$4/100,J$5,"")</f>
        <v>1</v>
      </c>
      <c r="AE28">
        <f>IF(K28&gt;=Data!$C$4/100,K$5,"")</f>
        <v>2</v>
      </c>
      <c r="AF28">
        <f>IF(L28&gt;=Data!$C$4/100,L$5,"")</f>
        <v>3</v>
      </c>
      <c r="AG28">
        <f>IF(M28&gt;=Data!$C$4/100,M$5,"")</f>
        <v>4</v>
      </c>
      <c r="AH28">
        <f>IF(N28&gt;=Data!$C$4/100,N$5,"")</f>
        <v>5</v>
      </c>
      <c r="AI28">
        <f>IF(O28&gt;=Data!$C$4/100,O$5,"")</f>
        <v>6</v>
      </c>
      <c r="AJ28">
        <f>IF(P28&gt;=Data!$C$4/100,P$5,"")</f>
        <v>7</v>
      </c>
      <c r="AK28">
        <f>IF(Q28&gt;=Data!$C$4/100,Q$5,"")</f>
        <v>8</v>
      </c>
      <c r="AL28">
        <f>IF(R28&gt;=Data!$C$4/100,R$5,"")</f>
        <v>9</v>
      </c>
      <c r="AM28">
        <f>IF(S28&gt;=Data!$C$4/100,S$5,"")</f>
        <v>10</v>
      </c>
      <c r="AN28">
        <f>IF(T28&gt;=Data!$C$4/100,T$5,"")</f>
        <v>11</v>
      </c>
      <c r="AO28">
        <f>IF(U28&gt;=Data!$C$4/100,U$5,"")</f>
        <v>12</v>
      </c>
      <c r="AP28">
        <f>IF(V28&gt;=Data!$C$4/100,V$5,"")</f>
        <v>13</v>
      </c>
      <c r="AQ28">
        <f>IF(W28&gt;=Data!$C$4/100,W$5,"")</f>
        <v>14</v>
      </c>
      <c r="AR28">
        <f>IF(X28&gt;=Data!$C$4/100,X$5,"")</f>
        <v>15</v>
      </c>
      <c r="AS28">
        <f>IF(Y28&gt;=Data!$C$4/100,Y$5,"")</f>
        <v>16</v>
      </c>
      <c r="AT28">
        <f>IF(Z28&gt;=Data!$C$4/100,Z$5,"")</f>
        <v>17</v>
      </c>
      <c r="AU28">
        <f>IF(AA28&gt;=Data!$C$4/100,AA$5,"")</f>
        <v>18</v>
      </c>
      <c r="AV28">
        <f>IF(AB28&gt;=Data!$C$4/100,AB$5,"")</f>
        <v>19</v>
      </c>
      <c r="AW28">
        <f>IF(AC28&gt;=Data!$C$4/100,AC$5,"")</f>
        <v>20</v>
      </c>
      <c r="AX28">
        <f t="shared" si="6"/>
        <v>0</v>
      </c>
      <c r="AY28" s="16" t="str">
        <f>IF(SUM(Data!B31:'Data'!M31)=0,"",STDEV(Data!B31:'Data'!M31)*SQRT(Data!O31/20))</f>
        <v/>
      </c>
      <c r="AZ28" s="16" t="str">
        <f>IF(AY28="","",NORMSINV(Data!C$4/100)*AY28)</f>
        <v/>
      </c>
      <c r="BA28" s="18" t="str">
        <f>IF(SUM(Data!B31:'Data'!M31)=0,"",B28/SUM(Data!B31:'Data'!M31)*100/Data!O31*240)</f>
        <v/>
      </c>
      <c r="BB28" s="18" t="str">
        <f>IF(SUM(Data!B31:'Data'!M31)=0,"",INT(B28*240/SUM(Data!B31:'Data'!M31)+0.5))</f>
        <v/>
      </c>
    </row>
    <row r="29" spans="1:54">
      <c r="A29">
        <v>24</v>
      </c>
      <c r="B29" s="28" t="str">
        <f t="shared" si="1"/>
        <v/>
      </c>
      <c r="C29" s="28" t="str">
        <f t="shared" si="2"/>
        <v/>
      </c>
      <c r="D29" s="27" t="str">
        <f t="shared" si="3"/>
        <v/>
      </c>
      <c r="E29" s="27" t="str">
        <f t="shared" si="4"/>
        <v/>
      </c>
      <c r="I29" s="16">
        <f>IF(SUM(Data!B32:'Data'!M32)=0,0,AVERAGE(Data!B32:'Data'!M32)*Data!O32/20)</f>
        <v>0</v>
      </c>
      <c r="J29" t="str">
        <f t="shared" ref="J29:AC29" si="28">IF(I29=0,"",POISSON(J$5,$I29,TRUE))</f>
        <v/>
      </c>
      <c r="K29">
        <f t="shared" si="28"/>
        <v>1</v>
      </c>
      <c r="L29">
        <f t="shared" si="28"/>
        <v>1</v>
      </c>
      <c r="M29">
        <f t="shared" si="28"/>
        <v>1</v>
      </c>
      <c r="N29">
        <f t="shared" si="28"/>
        <v>1</v>
      </c>
      <c r="O29">
        <f t="shared" si="28"/>
        <v>1</v>
      </c>
      <c r="P29">
        <f t="shared" si="28"/>
        <v>1</v>
      </c>
      <c r="Q29">
        <f t="shared" si="28"/>
        <v>1</v>
      </c>
      <c r="R29">
        <f t="shared" si="28"/>
        <v>1</v>
      </c>
      <c r="S29">
        <f t="shared" si="28"/>
        <v>1</v>
      </c>
      <c r="T29">
        <f t="shared" si="28"/>
        <v>1</v>
      </c>
      <c r="U29">
        <f t="shared" si="28"/>
        <v>1</v>
      </c>
      <c r="V29">
        <f t="shared" si="28"/>
        <v>1</v>
      </c>
      <c r="W29">
        <f t="shared" si="28"/>
        <v>1</v>
      </c>
      <c r="X29">
        <f t="shared" si="28"/>
        <v>1</v>
      </c>
      <c r="Y29">
        <f t="shared" si="28"/>
        <v>1</v>
      </c>
      <c r="Z29">
        <f t="shared" si="28"/>
        <v>1</v>
      </c>
      <c r="AA29">
        <f t="shared" si="28"/>
        <v>1</v>
      </c>
      <c r="AB29">
        <f t="shared" si="28"/>
        <v>1</v>
      </c>
      <c r="AC29">
        <f t="shared" si="28"/>
        <v>1</v>
      </c>
      <c r="AD29">
        <f>IF(J29&gt;=Data!$C$4/100,J$5,"")</f>
        <v>1</v>
      </c>
      <c r="AE29">
        <f>IF(K29&gt;=Data!$C$4/100,K$5,"")</f>
        <v>2</v>
      </c>
      <c r="AF29">
        <f>IF(L29&gt;=Data!$C$4/100,L$5,"")</f>
        <v>3</v>
      </c>
      <c r="AG29">
        <f>IF(M29&gt;=Data!$C$4/100,M$5,"")</f>
        <v>4</v>
      </c>
      <c r="AH29">
        <f>IF(N29&gt;=Data!$C$4/100,N$5,"")</f>
        <v>5</v>
      </c>
      <c r="AI29">
        <f>IF(O29&gt;=Data!$C$4/100,O$5,"")</f>
        <v>6</v>
      </c>
      <c r="AJ29">
        <f>IF(P29&gt;=Data!$C$4/100,P$5,"")</f>
        <v>7</v>
      </c>
      <c r="AK29">
        <f>IF(Q29&gt;=Data!$C$4/100,Q$5,"")</f>
        <v>8</v>
      </c>
      <c r="AL29">
        <f>IF(R29&gt;=Data!$C$4/100,R$5,"")</f>
        <v>9</v>
      </c>
      <c r="AM29">
        <f>IF(S29&gt;=Data!$C$4/100,S$5,"")</f>
        <v>10</v>
      </c>
      <c r="AN29">
        <f>IF(T29&gt;=Data!$C$4/100,T$5,"")</f>
        <v>11</v>
      </c>
      <c r="AO29">
        <f>IF(U29&gt;=Data!$C$4/100,U$5,"")</f>
        <v>12</v>
      </c>
      <c r="AP29">
        <f>IF(V29&gt;=Data!$C$4/100,V$5,"")</f>
        <v>13</v>
      </c>
      <c r="AQ29">
        <f>IF(W29&gt;=Data!$C$4/100,W$5,"")</f>
        <v>14</v>
      </c>
      <c r="AR29">
        <f>IF(X29&gt;=Data!$C$4/100,X$5,"")</f>
        <v>15</v>
      </c>
      <c r="AS29">
        <f>IF(Y29&gt;=Data!$C$4/100,Y$5,"")</f>
        <v>16</v>
      </c>
      <c r="AT29">
        <f>IF(Z29&gt;=Data!$C$4/100,Z$5,"")</f>
        <v>17</v>
      </c>
      <c r="AU29">
        <f>IF(AA29&gt;=Data!$C$4/100,AA$5,"")</f>
        <v>18</v>
      </c>
      <c r="AV29">
        <f>IF(AB29&gt;=Data!$C$4/100,AB$5,"")</f>
        <v>19</v>
      </c>
      <c r="AW29">
        <f>IF(AC29&gt;=Data!$C$4/100,AC$5,"")</f>
        <v>20</v>
      </c>
      <c r="AX29">
        <f t="shared" si="6"/>
        <v>0</v>
      </c>
      <c r="AY29" s="16" t="str">
        <f>IF(SUM(Data!B32:'Data'!M32)=0,"",STDEV(Data!B32:'Data'!M32)*SQRT(Data!O32/20))</f>
        <v/>
      </c>
      <c r="AZ29" s="16" t="str">
        <f>IF(AY29="","",NORMSINV(Data!C$4/100)*AY29)</f>
        <v/>
      </c>
      <c r="BA29" s="18" t="str">
        <f>IF(SUM(Data!B32:'Data'!M32)=0,"",B29/SUM(Data!B32:'Data'!M32)*100/Data!O32*240)</f>
        <v/>
      </c>
      <c r="BB29" s="18" t="str">
        <f>IF(SUM(Data!B32:'Data'!M32)=0,"",INT(B29*240/SUM(Data!B32:'Data'!M32)+0.5))</f>
        <v/>
      </c>
    </row>
    <row r="30" spans="1:54">
      <c r="A30">
        <v>25</v>
      </c>
      <c r="B30" s="28" t="str">
        <f t="shared" si="1"/>
        <v/>
      </c>
      <c r="C30" s="28" t="str">
        <f t="shared" si="2"/>
        <v/>
      </c>
      <c r="D30" s="27" t="str">
        <f t="shared" si="3"/>
        <v/>
      </c>
      <c r="E30" s="27" t="str">
        <f t="shared" si="4"/>
        <v/>
      </c>
      <c r="I30" s="16">
        <f>IF(SUM(Data!B33:'Data'!M33)=0,0,AVERAGE(Data!B33:'Data'!M33)*Data!O33/20)</f>
        <v>0</v>
      </c>
      <c r="J30" t="str">
        <f t="shared" ref="J30:AC30" si="29">IF(I30=0,"",POISSON(J$5,$I30,TRUE))</f>
        <v/>
      </c>
      <c r="K30">
        <f t="shared" si="29"/>
        <v>1</v>
      </c>
      <c r="L30">
        <f t="shared" si="29"/>
        <v>1</v>
      </c>
      <c r="M30">
        <f t="shared" si="29"/>
        <v>1</v>
      </c>
      <c r="N30">
        <f t="shared" si="29"/>
        <v>1</v>
      </c>
      <c r="O30">
        <f t="shared" si="29"/>
        <v>1</v>
      </c>
      <c r="P30">
        <f t="shared" si="29"/>
        <v>1</v>
      </c>
      <c r="Q30">
        <f t="shared" si="29"/>
        <v>1</v>
      </c>
      <c r="R30">
        <f t="shared" si="29"/>
        <v>1</v>
      </c>
      <c r="S30">
        <f t="shared" si="29"/>
        <v>1</v>
      </c>
      <c r="T30">
        <f t="shared" si="29"/>
        <v>1</v>
      </c>
      <c r="U30">
        <f t="shared" si="29"/>
        <v>1</v>
      </c>
      <c r="V30">
        <f t="shared" si="29"/>
        <v>1</v>
      </c>
      <c r="W30">
        <f t="shared" si="29"/>
        <v>1</v>
      </c>
      <c r="X30">
        <f t="shared" si="29"/>
        <v>1</v>
      </c>
      <c r="Y30">
        <f t="shared" si="29"/>
        <v>1</v>
      </c>
      <c r="Z30">
        <f t="shared" si="29"/>
        <v>1</v>
      </c>
      <c r="AA30">
        <f t="shared" si="29"/>
        <v>1</v>
      </c>
      <c r="AB30">
        <f t="shared" si="29"/>
        <v>1</v>
      </c>
      <c r="AC30">
        <f t="shared" si="29"/>
        <v>1</v>
      </c>
      <c r="AD30">
        <f>IF(J30&gt;=Data!$C$4/100,J$5,"")</f>
        <v>1</v>
      </c>
      <c r="AE30">
        <f>IF(K30&gt;=Data!$C$4/100,K$5,"")</f>
        <v>2</v>
      </c>
      <c r="AF30">
        <f>IF(L30&gt;=Data!$C$4/100,L$5,"")</f>
        <v>3</v>
      </c>
      <c r="AG30">
        <f>IF(M30&gt;=Data!$C$4/100,M$5,"")</f>
        <v>4</v>
      </c>
      <c r="AH30">
        <f>IF(N30&gt;=Data!$C$4/100,N$5,"")</f>
        <v>5</v>
      </c>
      <c r="AI30">
        <f>IF(O30&gt;=Data!$C$4/100,O$5,"")</f>
        <v>6</v>
      </c>
      <c r="AJ30">
        <f>IF(P30&gt;=Data!$C$4/100,P$5,"")</f>
        <v>7</v>
      </c>
      <c r="AK30">
        <f>IF(Q30&gt;=Data!$C$4/100,Q$5,"")</f>
        <v>8</v>
      </c>
      <c r="AL30">
        <f>IF(R30&gt;=Data!$C$4/100,R$5,"")</f>
        <v>9</v>
      </c>
      <c r="AM30">
        <f>IF(S30&gt;=Data!$C$4/100,S$5,"")</f>
        <v>10</v>
      </c>
      <c r="AN30">
        <f>IF(T30&gt;=Data!$C$4/100,T$5,"")</f>
        <v>11</v>
      </c>
      <c r="AO30">
        <f>IF(U30&gt;=Data!$C$4/100,U$5,"")</f>
        <v>12</v>
      </c>
      <c r="AP30">
        <f>IF(V30&gt;=Data!$C$4/100,V$5,"")</f>
        <v>13</v>
      </c>
      <c r="AQ30">
        <f>IF(W30&gt;=Data!$C$4/100,W$5,"")</f>
        <v>14</v>
      </c>
      <c r="AR30">
        <f>IF(X30&gt;=Data!$C$4/100,X$5,"")</f>
        <v>15</v>
      </c>
      <c r="AS30">
        <f>IF(Y30&gt;=Data!$C$4/100,Y$5,"")</f>
        <v>16</v>
      </c>
      <c r="AT30">
        <f>IF(Z30&gt;=Data!$C$4/100,Z$5,"")</f>
        <v>17</v>
      </c>
      <c r="AU30">
        <f>IF(AA30&gt;=Data!$C$4/100,AA$5,"")</f>
        <v>18</v>
      </c>
      <c r="AV30">
        <f>IF(AB30&gt;=Data!$C$4/100,AB$5,"")</f>
        <v>19</v>
      </c>
      <c r="AW30">
        <f>IF(AC30&gt;=Data!$C$4/100,AC$5,"")</f>
        <v>20</v>
      </c>
      <c r="AX30">
        <f t="shared" si="6"/>
        <v>0</v>
      </c>
      <c r="AY30" s="16" t="str">
        <f>IF(SUM(Data!B33:'Data'!M33)=0,"",STDEV(Data!B33:'Data'!M33)*SQRT(Data!O33/20))</f>
        <v/>
      </c>
      <c r="AZ30" s="16" t="str">
        <f>IF(AY30="","",NORMSINV(Data!C$4/100)*AY30)</f>
        <v/>
      </c>
      <c r="BA30" s="18" t="str">
        <f>IF(SUM(Data!B33:'Data'!M33)=0,"",B30/SUM(Data!B33:'Data'!M33)*100/Data!O33*240)</f>
        <v/>
      </c>
      <c r="BB30" s="18" t="str">
        <f>IF(SUM(Data!B33:'Data'!M33)=0,"",INT(B30*240/SUM(Data!B33:'Data'!M33)+0.5))</f>
        <v/>
      </c>
    </row>
    <row r="31" spans="1:54">
      <c r="A31">
        <v>26</v>
      </c>
      <c r="B31" s="28" t="str">
        <f t="shared" si="1"/>
        <v/>
      </c>
      <c r="C31" s="28" t="str">
        <f t="shared" si="2"/>
        <v/>
      </c>
      <c r="D31" s="27" t="str">
        <f t="shared" si="3"/>
        <v/>
      </c>
      <c r="E31" s="27" t="str">
        <f t="shared" si="4"/>
        <v/>
      </c>
      <c r="I31" s="16">
        <f>IF(SUM(Data!B34:'Data'!M34)=0,0,AVERAGE(Data!B34:'Data'!M34)*Data!O34/20)</f>
        <v>0</v>
      </c>
      <c r="J31" t="str">
        <f t="shared" ref="J31:AC31" si="30">IF(I31=0,"",POISSON(J$5,$I31,TRUE))</f>
        <v/>
      </c>
      <c r="K31">
        <f t="shared" si="30"/>
        <v>1</v>
      </c>
      <c r="L31">
        <f t="shared" si="30"/>
        <v>1</v>
      </c>
      <c r="M31">
        <f t="shared" si="30"/>
        <v>1</v>
      </c>
      <c r="N31">
        <f t="shared" si="30"/>
        <v>1</v>
      </c>
      <c r="O31">
        <f t="shared" si="30"/>
        <v>1</v>
      </c>
      <c r="P31">
        <f t="shared" si="30"/>
        <v>1</v>
      </c>
      <c r="Q31">
        <f t="shared" si="30"/>
        <v>1</v>
      </c>
      <c r="R31">
        <f t="shared" si="30"/>
        <v>1</v>
      </c>
      <c r="S31">
        <f t="shared" si="30"/>
        <v>1</v>
      </c>
      <c r="T31">
        <f t="shared" si="30"/>
        <v>1</v>
      </c>
      <c r="U31">
        <f t="shared" si="30"/>
        <v>1</v>
      </c>
      <c r="V31">
        <f t="shared" si="30"/>
        <v>1</v>
      </c>
      <c r="W31">
        <f t="shared" si="30"/>
        <v>1</v>
      </c>
      <c r="X31">
        <f t="shared" si="30"/>
        <v>1</v>
      </c>
      <c r="Y31">
        <f t="shared" si="30"/>
        <v>1</v>
      </c>
      <c r="Z31">
        <f t="shared" si="30"/>
        <v>1</v>
      </c>
      <c r="AA31">
        <f t="shared" si="30"/>
        <v>1</v>
      </c>
      <c r="AB31">
        <f t="shared" si="30"/>
        <v>1</v>
      </c>
      <c r="AC31">
        <f t="shared" si="30"/>
        <v>1</v>
      </c>
      <c r="AD31">
        <f>IF(J31&gt;=Data!$C$4/100,J$5,"")</f>
        <v>1</v>
      </c>
      <c r="AE31">
        <f>IF(K31&gt;=Data!$C$4/100,K$5,"")</f>
        <v>2</v>
      </c>
      <c r="AF31">
        <f>IF(L31&gt;=Data!$C$4/100,L$5,"")</f>
        <v>3</v>
      </c>
      <c r="AG31">
        <f>IF(M31&gt;=Data!$C$4/100,M$5,"")</f>
        <v>4</v>
      </c>
      <c r="AH31">
        <f>IF(N31&gt;=Data!$C$4/100,N$5,"")</f>
        <v>5</v>
      </c>
      <c r="AI31">
        <f>IF(O31&gt;=Data!$C$4/100,O$5,"")</f>
        <v>6</v>
      </c>
      <c r="AJ31">
        <f>IF(P31&gt;=Data!$C$4/100,P$5,"")</f>
        <v>7</v>
      </c>
      <c r="AK31">
        <f>IF(Q31&gt;=Data!$C$4/100,Q$5,"")</f>
        <v>8</v>
      </c>
      <c r="AL31">
        <f>IF(R31&gt;=Data!$C$4/100,R$5,"")</f>
        <v>9</v>
      </c>
      <c r="AM31">
        <f>IF(S31&gt;=Data!$C$4/100,S$5,"")</f>
        <v>10</v>
      </c>
      <c r="AN31">
        <f>IF(T31&gt;=Data!$C$4/100,T$5,"")</f>
        <v>11</v>
      </c>
      <c r="AO31">
        <f>IF(U31&gt;=Data!$C$4/100,U$5,"")</f>
        <v>12</v>
      </c>
      <c r="AP31">
        <f>IF(V31&gt;=Data!$C$4/100,V$5,"")</f>
        <v>13</v>
      </c>
      <c r="AQ31">
        <f>IF(W31&gt;=Data!$C$4/100,W$5,"")</f>
        <v>14</v>
      </c>
      <c r="AR31">
        <f>IF(X31&gt;=Data!$C$4/100,X$5,"")</f>
        <v>15</v>
      </c>
      <c r="AS31">
        <f>IF(Y31&gt;=Data!$C$4/100,Y$5,"")</f>
        <v>16</v>
      </c>
      <c r="AT31">
        <f>IF(Z31&gt;=Data!$C$4/100,Z$5,"")</f>
        <v>17</v>
      </c>
      <c r="AU31">
        <f>IF(AA31&gt;=Data!$C$4/100,AA$5,"")</f>
        <v>18</v>
      </c>
      <c r="AV31">
        <f>IF(AB31&gt;=Data!$C$4/100,AB$5,"")</f>
        <v>19</v>
      </c>
      <c r="AW31">
        <f>IF(AC31&gt;=Data!$C$4/100,AC$5,"")</f>
        <v>20</v>
      </c>
      <c r="AX31">
        <f t="shared" si="6"/>
        <v>0</v>
      </c>
      <c r="AY31" s="16" t="str">
        <f>IF(SUM(Data!B34:'Data'!M34)=0,"",STDEV(Data!B34:'Data'!M34)*SQRT(Data!O34/20))</f>
        <v/>
      </c>
      <c r="AZ31" s="16" t="str">
        <f>IF(AY31="","",NORMSINV(Data!C$4/100)*AY31)</f>
        <v/>
      </c>
      <c r="BA31" s="18" t="str">
        <f>IF(SUM(Data!B34:'Data'!M34)=0,"",B31/SUM(Data!B34:'Data'!M34)*100/Data!O34*240)</f>
        <v/>
      </c>
      <c r="BB31" s="18" t="str">
        <f>IF(SUM(Data!B34:'Data'!M34)=0,"",INT(B31*240/SUM(Data!B34:'Data'!M34)+0.5))</f>
        <v/>
      </c>
    </row>
    <row r="32" spans="1:54">
      <c r="A32">
        <v>27</v>
      </c>
      <c r="B32" s="28" t="str">
        <f t="shared" si="1"/>
        <v/>
      </c>
      <c r="C32" s="28" t="str">
        <f t="shared" si="2"/>
        <v/>
      </c>
      <c r="D32" s="27" t="str">
        <f t="shared" si="3"/>
        <v/>
      </c>
      <c r="E32" s="27" t="str">
        <f t="shared" si="4"/>
        <v/>
      </c>
      <c r="I32" s="16">
        <f>IF(SUM(Data!B35:'Data'!M35)=0,0,AVERAGE(Data!B35:'Data'!M35)*Data!O35/20)</f>
        <v>0</v>
      </c>
      <c r="J32" t="str">
        <f t="shared" ref="J32:AC32" si="31">IF(I32=0,"",POISSON(J$5,$I32,TRUE))</f>
        <v/>
      </c>
      <c r="K32">
        <f t="shared" si="31"/>
        <v>1</v>
      </c>
      <c r="L32">
        <f t="shared" si="31"/>
        <v>1</v>
      </c>
      <c r="M32">
        <f t="shared" si="31"/>
        <v>1</v>
      </c>
      <c r="N32">
        <f t="shared" si="31"/>
        <v>1</v>
      </c>
      <c r="O32">
        <f t="shared" si="31"/>
        <v>1</v>
      </c>
      <c r="P32">
        <f t="shared" si="31"/>
        <v>1</v>
      </c>
      <c r="Q32">
        <f t="shared" si="31"/>
        <v>1</v>
      </c>
      <c r="R32">
        <f t="shared" si="31"/>
        <v>1</v>
      </c>
      <c r="S32">
        <f t="shared" si="31"/>
        <v>1</v>
      </c>
      <c r="T32">
        <f t="shared" si="31"/>
        <v>1</v>
      </c>
      <c r="U32">
        <f t="shared" si="31"/>
        <v>1</v>
      </c>
      <c r="V32">
        <f t="shared" si="31"/>
        <v>1</v>
      </c>
      <c r="W32">
        <f t="shared" si="31"/>
        <v>1</v>
      </c>
      <c r="X32">
        <f t="shared" si="31"/>
        <v>1</v>
      </c>
      <c r="Y32">
        <f t="shared" si="31"/>
        <v>1</v>
      </c>
      <c r="Z32">
        <f t="shared" si="31"/>
        <v>1</v>
      </c>
      <c r="AA32">
        <f t="shared" si="31"/>
        <v>1</v>
      </c>
      <c r="AB32">
        <f t="shared" si="31"/>
        <v>1</v>
      </c>
      <c r="AC32">
        <f t="shared" si="31"/>
        <v>1</v>
      </c>
      <c r="AD32">
        <f>IF(J32&gt;=Data!$C$4/100,J$5,"")</f>
        <v>1</v>
      </c>
      <c r="AE32">
        <f>IF(K32&gt;=Data!$C$4/100,K$5,"")</f>
        <v>2</v>
      </c>
      <c r="AF32">
        <f>IF(L32&gt;=Data!$C$4/100,L$5,"")</f>
        <v>3</v>
      </c>
      <c r="AG32">
        <f>IF(M32&gt;=Data!$C$4/100,M$5,"")</f>
        <v>4</v>
      </c>
      <c r="AH32">
        <f>IF(N32&gt;=Data!$C$4/100,N$5,"")</f>
        <v>5</v>
      </c>
      <c r="AI32">
        <f>IF(O32&gt;=Data!$C$4/100,O$5,"")</f>
        <v>6</v>
      </c>
      <c r="AJ32">
        <f>IF(P32&gt;=Data!$C$4/100,P$5,"")</f>
        <v>7</v>
      </c>
      <c r="AK32">
        <f>IF(Q32&gt;=Data!$C$4/100,Q$5,"")</f>
        <v>8</v>
      </c>
      <c r="AL32">
        <f>IF(R32&gt;=Data!$C$4/100,R$5,"")</f>
        <v>9</v>
      </c>
      <c r="AM32">
        <f>IF(S32&gt;=Data!$C$4/100,S$5,"")</f>
        <v>10</v>
      </c>
      <c r="AN32">
        <f>IF(T32&gt;=Data!$C$4/100,T$5,"")</f>
        <v>11</v>
      </c>
      <c r="AO32">
        <f>IF(U32&gt;=Data!$C$4/100,U$5,"")</f>
        <v>12</v>
      </c>
      <c r="AP32">
        <f>IF(V32&gt;=Data!$C$4/100,V$5,"")</f>
        <v>13</v>
      </c>
      <c r="AQ32">
        <f>IF(W32&gt;=Data!$C$4/100,W$5,"")</f>
        <v>14</v>
      </c>
      <c r="AR32">
        <f>IF(X32&gt;=Data!$C$4/100,X$5,"")</f>
        <v>15</v>
      </c>
      <c r="AS32">
        <f>IF(Y32&gt;=Data!$C$4/100,Y$5,"")</f>
        <v>16</v>
      </c>
      <c r="AT32">
        <f>IF(Z32&gt;=Data!$C$4/100,Z$5,"")</f>
        <v>17</v>
      </c>
      <c r="AU32">
        <f>IF(AA32&gt;=Data!$C$4/100,AA$5,"")</f>
        <v>18</v>
      </c>
      <c r="AV32">
        <f>IF(AB32&gt;=Data!$C$4/100,AB$5,"")</f>
        <v>19</v>
      </c>
      <c r="AW32">
        <f>IF(AC32&gt;=Data!$C$4/100,AC$5,"")</f>
        <v>20</v>
      </c>
      <c r="AX32">
        <f t="shared" si="6"/>
        <v>0</v>
      </c>
      <c r="AY32" s="16" t="str">
        <f>IF(SUM(Data!B35:'Data'!M35)=0,"",STDEV(Data!B35:'Data'!M35)*SQRT(Data!O35/20))</f>
        <v/>
      </c>
      <c r="AZ32" s="16" t="str">
        <f>IF(AY32="","",NORMSINV(Data!C$4/100)*AY32)</f>
        <v/>
      </c>
      <c r="BA32" s="18" t="str">
        <f>IF(SUM(Data!B35:'Data'!M35)=0,"",B32/SUM(Data!B35:'Data'!M35)*100/Data!O35*240)</f>
        <v/>
      </c>
      <c r="BB32" s="18" t="str">
        <f>IF(SUM(Data!B35:'Data'!M35)=0,"",INT(B32*240/SUM(Data!B35:'Data'!M35)+0.5))</f>
        <v/>
      </c>
    </row>
    <row r="33" spans="1:54">
      <c r="A33">
        <v>28</v>
      </c>
      <c r="B33" s="28" t="str">
        <f t="shared" si="1"/>
        <v/>
      </c>
      <c r="C33" s="28" t="str">
        <f t="shared" si="2"/>
        <v/>
      </c>
      <c r="D33" s="27" t="str">
        <f t="shared" si="3"/>
        <v/>
      </c>
      <c r="E33" s="27" t="str">
        <f t="shared" si="4"/>
        <v/>
      </c>
      <c r="I33" s="16">
        <f>IF(SUM(Data!B36:'Data'!M36)=0,0,AVERAGE(Data!B36:'Data'!M36)*Data!O36/20)</f>
        <v>0</v>
      </c>
      <c r="J33" t="str">
        <f t="shared" ref="J33:AC33" si="32">IF(I33=0,"",POISSON(J$5,$I33,TRUE))</f>
        <v/>
      </c>
      <c r="K33">
        <f t="shared" si="32"/>
        <v>1</v>
      </c>
      <c r="L33">
        <f t="shared" si="32"/>
        <v>1</v>
      </c>
      <c r="M33">
        <f t="shared" si="32"/>
        <v>1</v>
      </c>
      <c r="N33">
        <f t="shared" si="32"/>
        <v>1</v>
      </c>
      <c r="O33">
        <f t="shared" si="32"/>
        <v>1</v>
      </c>
      <c r="P33">
        <f t="shared" si="32"/>
        <v>1</v>
      </c>
      <c r="Q33">
        <f t="shared" si="32"/>
        <v>1</v>
      </c>
      <c r="R33">
        <f t="shared" si="32"/>
        <v>1</v>
      </c>
      <c r="S33">
        <f t="shared" si="32"/>
        <v>1</v>
      </c>
      <c r="T33">
        <f t="shared" si="32"/>
        <v>1</v>
      </c>
      <c r="U33">
        <f t="shared" si="32"/>
        <v>1</v>
      </c>
      <c r="V33">
        <f t="shared" si="32"/>
        <v>1</v>
      </c>
      <c r="W33">
        <f t="shared" si="32"/>
        <v>1</v>
      </c>
      <c r="X33">
        <f t="shared" si="32"/>
        <v>1</v>
      </c>
      <c r="Y33">
        <f t="shared" si="32"/>
        <v>1</v>
      </c>
      <c r="Z33">
        <f t="shared" si="32"/>
        <v>1</v>
      </c>
      <c r="AA33">
        <f t="shared" si="32"/>
        <v>1</v>
      </c>
      <c r="AB33">
        <f t="shared" si="32"/>
        <v>1</v>
      </c>
      <c r="AC33">
        <f t="shared" si="32"/>
        <v>1</v>
      </c>
      <c r="AD33">
        <f>IF(J33&gt;=Data!$C$4/100,J$5,"")</f>
        <v>1</v>
      </c>
      <c r="AE33">
        <f>IF(K33&gt;=Data!$C$4/100,K$5,"")</f>
        <v>2</v>
      </c>
      <c r="AF33">
        <f>IF(L33&gt;=Data!$C$4/100,L$5,"")</f>
        <v>3</v>
      </c>
      <c r="AG33">
        <f>IF(M33&gt;=Data!$C$4/100,M$5,"")</f>
        <v>4</v>
      </c>
      <c r="AH33">
        <f>IF(N33&gt;=Data!$C$4/100,N$5,"")</f>
        <v>5</v>
      </c>
      <c r="AI33">
        <f>IF(O33&gt;=Data!$C$4/100,O$5,"")</f>
        <v>6</v>
      </c>
      <c r="AJ33">
        <f>IF(P33&gt;=Data!$C$4/100,P$5,"")</f>
        <v>7</v>
      </c>
      <c r="AK33">
        <f>IF(Q33&gt;=Data!$C$4/100,Q$5,"")</f>
        <v>8</v>
      </c>
      <c r="AL33">
        <f>IF(R33&gt;=Data!$C$4/100,R$5,"")</f>
        <v>9</v>
      </c>
      <c r="AM33">
        <f>IF(S33&gt;=Data!$C$4/100,S$5,"")</f>
        <v>10</v>
      </c>
      <c r="AN33">
        <f>IF(T33&gt;=Data!$C$4/100,T$5,"")</f>
        <v>11</v>
      </c>
      <c r="AO33">
        <f>IF(U33&gt;=Data!$C$4/100,U$5,"")</f>
        <v>12</v>
      </c>
      <c r="AP33">
        <f>IF(V33&gt;=Data!$C$4/100,V$5,"")</f>
        <v>13</v>
      </c>
      <c r="AQ33">
        <f>IF(W33&gt;=Data!$C$4/100,W$5,"")</f>
        <v>14</v>
      </c>
      <c r="AR33">
        <f>IF(X33&gt;=Data!$C$4/100,X$5,"")</f>
        <v>15</v>
      </c>
      <c r="AS33">
        <f>IF(Y33&gt;=Data!$C$4/100,Y$5,"")</f>
        <v>16</v>
      </c>
      <c r="AT33">
        <f>IF(Z33&gt;=Data!$C$4/100,Z$5,"")</f>
        <v>17</v>
      </c>
      <c r="AU33">
        <f>IF(AA33&gt;=Data!$C$4/100,AA$5,"")</f>
        <v>18</v>
      </c>
      <c r="AV33">
        <f>IF(AB33&gt;=Data!$C$4/100,AB$5,"")</f>
        <v>19</v>
      </c>
      <c r="AW33">
        <f>IF(AC33&gt;=Data!$C$4/100,AC$5,"")</f>
        <v>20</v>
      </c>
      <c r="AX33">
        <f t="shared" si="6"/>
        <v>0</v>
      </c>
      <c r="AY33" s="16" t="str">
        <f>IF(SUM(Data!B36:'Data'!M36)=0,"",STDEV(Data!B36:'Data'!M36)*SQRT(Data!O36/20))</f>
        <v/>
      </c>
      <c r="AZ33" s="16" t="str">
        <f>IF(AY33="","",NORMSINV(Data!C$4/100)*AY33)</f>
        <v/>
      </c>
      <c r="BA33" s="18" t="str">
        <f>IF(SUM(Data!B36:'Data'!M36)=0,"",B33/SUM(Data!B36:'Data'!M36)*100/Data!O36*240)</f>
        <v/>
      </c>
      <c r="BB33" s="18" t="str">
        <f>IF(SUM(Data!B36:'Data'!M36)=0,"",INT(B33*240/SUM(Data!B36:'Data'!M36)+0.5))</f>
        <v/>
      </c>
    </row>
    <row r="34" spans="1:54">
      <c r="A34">
        <v>29</v>
      </c>
      <c r="B34" s="28" t="str">
        <f t="shared" si="1"/>
        <v/>
      </c>
      <c r="C34" s="28" t="str">
        <f t="shared" si="2"/>
        <v/>
      </c>
      <c r="D34" s="27" t="str">
        <f t="shared" si="3"/>
        <v/>
      </c>
      <c r="E34" s="27" t="str">
        <f t="shared" si="4"/>
        <v/>
      </c>
      <c r="I34" s="16">
        <f>IF(SUM(Data!B37:'Data'!M37)=0,0,AVERAGE(Data!B37:'Data'!M37)*Data!O37/20)</f>
        <v>0</v>
      </c>
      <c r="J34" t="str">
        <f t="shared" ref="J34:AC34" si="33">IF(I34=0,"",POISSON(J$5,$I34,TRUE))</f>
        <v/>
      </c>
      <c r="K34">
        <f t="shared" si="33"/>
        <v>1</v>
      </c>
      <c r="L34">
        <f t="shared" si="33"/>
        <v>1</v>
      </c>
      <c r="M34">
        <f t="shared" si="33"/>
        <v>1</v>
      </c>
      <c r="N34">
        <f t="shared" si="33"/>
        <v>1</v>
      </c>
      <c r="O34">
        <f t="shared" si="33"/>
        <v>1</v>
      </c>
      <c r="P34">
        <f t="shared" si="33"/>
        <v>1</v>
      </c>
      <c r="Q34">
        <f t="shared" si="33"/>
        <v>1</v>
      </c>
      <c r="R34">
        <f t="shared" si="33"/>
        <v>1</v>
      </c>
      <c r="S34">
        <f t="shared" si="33"/>
        <v>1</v>
      </c>
      <c r="T34">
        <f t="shared" si="33"/>
        <v>1</v>
      </c>
      <c r="U34">
        <f t="shared" si="33"/>
        <v>1</v>
      </c>
      <c r="V34">
        <f t="shared" si="33"/>
        <v>1</v>
      </c>
      <c r="W34">
        <f t="shared" si="33"/>
        <v>1</v>
      </c>
      <c r="X34">
        <f t="shared" si="33"/>
        <v>1</v>
      </c>
      <c r="Y34">
        <f t="shared" si="33"/>
        <v>1</v>
      </c>
      <c r="Z34">
        <f t="shared" si="33"/>
        <v>1</v>
      </c>
      <c r="AA34">
        <f t="shared" si="33"/>
        <v>1</v>
      </c>
      <c r="AB34">
        <f t="shared" si="33"/>
        <v>1</v>
      </c>
      <c r="AC34">
        <f t="shared" si="33"/>
        <v>1</v>
      </c>
      <c r="AD34">
        <f>IF(J34&gt;=Data!$C$4/100,J$5,"")</f>
        <v>1</v>
      </c>
      <c r="AE34">
        <f>IF(K34&gt;=Data!$C$4/100,K$5,"")</f>
        <v>2</v>
      </c>
      <c r="AF34">
        <f>IF(L34&gt;=Data!$C$4/100,L$5,"")</f>
        <v>3</v>
      </c>
      <c r="AG34">
        <f>IF(M34&gt;=Data!$C$4/100,M$5,"")</f>
        <v>4</v>
      </c>
      <c r="AH34">
        <f>IF(N34&gt;=Data!$C$4/100,N$5,"")</f>
        <v>5</v>
      </c>
      <c r="AI34">
        <f>IF(O34&gt;=Data!$C$4/100,O$5,"")</f>
        <v>6</v>
      </c>
      <c r="AJ34">
        <f>IF(P34&gt;=Data!$C$4/100,P$5,"")</f>
        <v>7</v>
      </c>
      <c r="AK34">
        <f>IF(Q34&gt;=Data!$C$4/100,Q$5,"")</f>
        <v>8</v>
      </c>
      <c r="AL34">
        <f>IF(R34&gt;=Data!$C$4/100,R$5,"")</f>
        <v>9</v>
      </c>
      <c r="AM34">
        <f>IF(S34&gt;=Data!$C$4/100,S$5,"")</f>
        <v>10</v>
      </c>
      <c r="AN34">
        <f>IF(T34&gt;=Data!$C$4/100,T$5,"")</f>
        <v>11</v>
      </c>
      <c r="AO34">
        <f>IF(U34&gt;=Data!$C$4/100,U$5,"")</f>
        <v>12</v>
      </c>
      <c r="AP34">
        <f>IF(V34&gt;=Data!$C$4/100,V$5,"")</f>
        <v>13</v>
      </c>
      <c r="AQ34">
        <f>IF(W34&gt;=Data!$C$4/100,W$5,"")</f>
        <v>14</v>
      </c>
      <c r="AR34">
        <f>IF(X34&gt;=Data!$C$4/100,X$5,"")</f>
        <v>15</v>
      </c>
      <c r="AS34">
        <f>IF(Y34&gt;=Data!$C$4/100,Y$5,"")</f>
        <v>16</v>
      </c>
      <c r="AT34">
        <f>IF(Z34&gt;=Data!$C$4/100,Z$5,"")</f>
        <v>17</v>
      </c>
      <c r="AU34">
        <f>IF(AA34&gt;=Data!$C$4/100,AA$5,"")</f>
        <v>18</v>
      </c>
      <c r="AV34">
        <f>IF(AB34&gt;=Data!$C$4/100,AB$5,"")</f>
        <v>19</v>
      </c>
      <c r="AW34">
        <f>IF(AC34&gt;=Data!$C$4/100,AC$5,"")</f>
        <v>20</v>
      </c>
      <c r="AX34">
        <f t="shared" si="6"/>
        <v>0</v>
      </c>
      <c r="AY34" s="16" t="str">
        <f>IF(SUM(Data!B37:'Data'!M37)=0,"",STDEV(Data!B37:'Data'!M37)*SQRT(Data!O37/20))</f>
        <v/>
      </c>
      <c r="AZ34" s="16" t="str">
        <f>IF(AY34="","",NORMSINV(Data!C$4/100)*AY34)</f>
        <v/>
      </c>
      <c r="BA34" s="18" t="str">
        <f>IF(SUM(Data!B37:'Data'!M37)=0,"",B34/SUM(Data!B37:'Data'!M37)*100/Data!O37*240)</f>
        <v/>
      </c>
      <c r="BB34" s="18" t="str">
        <f>IF(SUM(Data!B37:'Data'!M37)=0,"",INT(B34*240/SUM(Data!B37:'Data'!M37)+0.5))</f>
        <v/>
      </c>
    </row>
    <row r="35" spans="1:54">
      <c r="A35">
        <v>30</v>
      </c>
      <c r="B35" s="28" t="str">
        <f t="shared" si="1"/>
        <v/>
      </c>
      <c r="C35" s="28" t="str">
        <f t="shared" si="2"/>
        <v/>
      </c>
      <c r="D35" s="27" t="str">
        <f t="shared" si="3"/>
        <v/>
      </c>
      <c r="E35" s="27" t="str">
        <f t="shared" si="4"/>
        <v/>
      </c>
      <c r="I35" s="16">
        <f>IF(SUM(Data!B38:'Data'!M38)=0,0,AVERAGE(Data!B38:'Data'!M38)*Data!O38/20)</f>
        <v>0</v>
      </c>
      <c r="J35" t="str">
        <f t="shared" ref="J35:AC35" si="34">IF(I35=0,"",POISSON(J$5,$I35,TRUE))</f>
        <v/>
      </c>
      <c r="K35">
        <f t="shared" si="34"/>
        <v>1</v>
      </c>
      <c r="L35">
        <f t="shared" si="34"/>
        <v>1</v>
      </c>
      <c r="M35">
        <f t="shared" si="34"/>
        <v>1</v>
      </c>
      <c r="N35">
        <f t="shared" si="34"/>
        <v>1</v>
      </c>
      <c r="O35">
        <f t="shared" si="34"/>
        <v>1</v>
      </c>
      <c r="P35">
        <f t="shared" si="34"/>
        <v>1</v>
      </c>
      <c r="Q35">
        <f t="shared" si="34"/>
        <v>1</v>
      </c>
      <c r="R35">
        <f t="shared" si="34"/>
        <v>1</v>
      </c>
      <c r="S35">
        <f t="shared" si="34"/>
        <v>1</v>
      </c>
      <c r="T35">
        <f t="shared" si="34"/>
        <v>1</v>
      </c>
      <c r="U35">
        <f t="shared" si="34"/>
        <v>1</v>
      </c>
      <c r="V35">
        <f t="shared" si="34"/>
        <v>1</v>
      </c>
      <c r="W35">
        <f t="shared" si="34"/>
        <v>1</v>
      </c>
      <c r="X35">
        <f t="shared" si="34"/>
        <v>1</v>
      </c>
      <c r="Y35">
        <f t="shared" si="34"/>
        <v>1</v>
      </c>
      <c r="Z35">
        <f t="shared" si="34"/>
        <v>1</v>
      </c>
      <c r="AA35">
        <f t="shared" si="34"/>
        <v>1</v>
      </c>
      <c r="AB35">
        <f t="shared" si="34"/>
        <v>1</v>
      </c>
      <c r="AC35">
        <f t="shared" si="34"/>
        <v>1</v>
      </c>
      <c r="AD35">
        <f>IF(J35&gt;=Data!$C$4/100,J$5,"")</f>
        <v>1</v>
      </c>
      <c r="AE35">
        <f>IF(K35&gt;=Data!$C$4/100,K$5,"")</f>
        <v>2</v>
      </c>
      <c r="AF35">
        <f>IF(L35&gt;=Data!$C$4/100,L$5,"")</f>
        <v>3</v>
      </c>
      <c r="AG35">
        <f>IF(M35&gt;=Data!$C$4/100,M$5,"")</f>
        <v>4</v>
      </c>
      <c r="AH35">
        <f>IF(N35&gt;=Data!$C$4/100,N$5,"")</f>
        <v>5</v>
      </c>
      <c r="AI35">
        <f>IF(O35&gt;=Data!$C$4/100,O$5,"")</f>
        <v>6</v>
      </c>
      <c r="AJ35">
        <f>IF(P35&gt;=Data!$C$4/100,P$5,"")</f>
        <v>7</v>
      </c>
      <c r="AK35">
        <f>IF(Q35&gt;=Data!$C$4/100,Q$5,"")</f>
        <v>8</v>
      </c>
      <c r="AL35">
        <f>IF(R35&gt;=Data!$C$4/100,R$5,"")</f>
        <v>9</v>
      </c>
      <c r="AM35">
        <f>IF(S35&gt;=Data!$C$4/100,S$5,"")</f>
        <v>10</v>
      </c>
      <c r="AN35">
        <f>IF(T35&gt;=Data!$C$4/100,T$5,"")</f>
        <v>11</v>
      </c>
      <c r="AO35">
        <f>IF(U35&gt;=Data!$C$4/100,U$5,"")</f>
        <v>12</v>
      </c>
      <c r="AP35">
        <f>IF(V35&gt;=Data!$C$4/100,V$5,"")</f>
        <v>13</v>
      </c>
      <c r="AQ35">
        <f>IF(W35&gt;=Data!$C$4/100,W$5,"")</f>
        <v>14</v>
      </c>
      <c r="AR35">
        <f>IF(X35&gt;=Data!$C$4/100,X$5,"")</f>
        <v>15</v>
      </c>
      <c r="AS35">
        <f>IF(Y35&gt;=Data!$C$4/100,Y$5,"")</f>
        <v>16</v>
      </c>
      <c r="AT35">
        <f>IF(Z35&gt;=Data!$C$4/100,Z$5,"")</f>
        <v>17</v>
      </c>
      <c r="AU35">
        <f>IF(AA35&gt;=Data!$C$4/100,AA$5,"")</f>
        <v>18</v>
      </c>
      <c r="AV35">
        <f>IF(AB35&gt;=Data!$C$4/100,AB$5,"")</f>
        <v>19</v>
      </c>
      <c r="AW35">
        <f>IF(AC35&gt;=Data!$C$4/100,AC$5,"")</f>
        <v>20</v>
      </c>
      <c r="AX35">
        <f t="shared" si="6"/>
        <v>0</v>
      </c>
      <c r="AY35" s="16" t="str">
        <f>IF(SUM(Data!B38:'Data'!M38)=0,"",STDEV(Data!B38:'Data'!M38)*SQRT(Data!O38/20))</f>
        <v/>
      </c>
      <c r="AZ35" s="16" t="str">
        <f>IF(AY35="","",NORMSINV(Data!C$4/100)*AY35)</f>
        <v/>
      </c>
      <c r="BA35" s="18" t="str">
        <f>IF(SUM(Data!B38:'Data'!M38)=0,"",B35/SUM(Data!B38:'Data'!M38)*100/Data!O38*240)</f>
        <v/>
      </c>
      <c r="BB35" s="18" t="str">
        <f>IF(SUM(Data!B38:'Data'!M38)=0,"",INT(B35*240/SUM(Data!B38:'Data'!M38)+0.5))</f>
        <v/>
      </c>
    </row>
    <row r="36" spans="1:54">
      <c r="A36">
        <v>31</v>
      </c>
      <c r="B36" s="28" t="str">
        <f t="shared" si="1"/>
        <v/>
      </c>
      <c r="C36" s="28" t="str">
        <f t="shared" si="2"/>
        <v/>
      </c>
      <c r="D36" s="27" t="str">
        <f t="shared" si="3"/>
        <v/>
      </c>
      <c r="E36" s="27" t="str">
        <f t="shared" si="4"/>
        <v/>
      </c>
      <c r="I36" s="16">
        <f>IF(SUM(Data!B39:'Data'!M39)=0,0,AVERAGE(Data!B39:'Data'!M39)*Data!O39/20)</f>
        <v>0</v>
      </c>
      <c r="J36" t="str">
        <f t="shared" ref="J36:AC36" si="35">IF(I36=0,"",POISSON(J$5,$I36,TRUE))</f>
        <v/>
      </c>
      <c r="K36">
        <f t="shared" si="35"/>
        <v>1</v>
      </c>
      <c r="L36">
        <f t="shared" si="35"/>
        <v>1</v>
      </c>
      <c r="M36">
        <f t="shared" si="35"/>
        <v>1</v>
      </c>
      <c r="N36">
        <f t="shared" si="35"/>
        <v>1</v>
      </c>
      <c r="O36">
        <f t="shared" si="35"/>
        <v>1</v>
      </c>
      <c r="P36">
        <f t="shared" si="35"/>
        <v>1</v>
      </c>
      <c r="Q36">
        <f t="shared" si="35"/>
        <v>1</v>
      </c>
      <c r="R36">
        <f t="shared" si="35"/>
        <v>1</v>
      </c>
      <c r="S36">
        <f t="shared" si="35"/>
        <v>1</v>
      </c>
      <c r="T36">
        <f t="shared" si="35"/>
        <v>1</v>
      </c>
      <c r="U36">
        <f t="shared" si="35"/>
        <v>1</v>
      </c>
      <c r="V36">
        <f t="shared" si="35"/>
        <v>1</v>
      </c>
      <c r="W36">
        <f t="shared" si="35"/>
        <v>1</v>
      </c>
      <c r="X36">
        <f t="shared" si="35"/>
        <v>1</v>
      </c>
      <c r="Y36">
        <f t="shared" si="35"/>
        <v>1</v>
      </c>
      <c r="Z36">
        <f t="shared" si="35"/>
        <v>1</v>
      </c>
      <c r="AA36">
        <f t="shared" si="35"/>
        <v>1</v>
      </c>
      <c r="AB36">
        <f t="shared" si="35"/>
        <v>1</v>
      </c>
      <c r="AC36">
        <f t="shared" si="35"/>
        <v>1</v>
      </c>
      <c r="AD36">
        <f>IF(J36&gt;=Data!$C$4/100,J$5,"")</f>
        <v>1</v>
      </c>
      <c r="AE36">
        <f>IF(K36&gt;=Data!$C$4/100,K$5,"")</f>
        <v>2</v>
      </c>
      <c r="AF36">
        <f>IF(L36&gt;=Data!$C$4/100,L$5,"")</f>
        <v>3</v>
      </c>
      <c r="AG36">
        <f>IF(M36&gt;=Data!$C$4/100,M$5,"")</f>
        <v>4</v>
      </c>
      <c r="AH36">
        <f>IF(N36&gt;=Data!$C$4/100,N$5,"")</f>
        <v>5</v>
      </c>
      <c r="AI36">
        <f>IF(O36&gt;=Data!$C$4/100,O$5,"")</f>
        <v>6</v>
      </c>
      <c r="AJ36">
        <f>IF(P36&gt;=Data!$C$4/100,P$5,"")</f>
        <v>7</v>
      </c>
      <c r="AK36">
        <f>IF(Q36&gt;=Data!$C$4/100,Q$5,"")</f>
        <v>8</v>
      </c>
      <c r="AL36">
        <f>IF(R36&gt;=Data!$C$4/100,R$5,"")</f>
        <v>9</v>
      </c>
      <c r="AM36">
        <f>IF(S36&gt;=Data!$C$4/100,S$5,"")</f>
        <v>10</v>
      </c>
      <c r="AN36">
        <f>IF(T36&gt;=Data!$C$4/100,T$5,"")</f>
        <v>11</v>
      </c>
      <c r="AO36">
        <f>IF(U36&gt;=Data!$C$4/100,U$5,"")</f>
        <v>12</v>
      </c>
      <c r="AP36">
        <f>IF(V36&gt;=Data!$C$4/100,V$5,"")</f>
        <v>13</v>
      </c>
      <c r="AQ36">
        <f>IF(W36&gt;=Data!$C$4/100,W$5,"")</f>
        <v>14</v>
      </c>
      <c r="AR36">
        <f>IF(X36&gt;=Data!$C$4/100,X$5,"")</f>
        <v>15</v>
      </c>
      <c r="AS36">
        <f>IF(Y36&gt;=Data!$C$4/100,Y$5,"")</f>
        <v>16</v>
      </c>
      <c r="AT36">
        <f>IF(Z36&gt;=Data!$C$4/100,Z$5,"")</f>
        <v>17</v>
      </c>
      <c r="AU36">
        <f>IF(AA36&gt;=Data!$C$4/100,AA$5,"")</f>
        <v>18</v>
      </c>
      <c r="AV36">
        <f>IF(AB36&gt;=Data!$C$4/100,AB$5,"")</f>
        <v>19</v>
      </c>
      <c r="AW36">
        <f>IF(AC36&gt;=Data!$C$4/100,AC$5,"")</f>
        <v>20</v>
      </c>
      <c r="AX36">
        <f t="shared" si="6"/>
        <v>0</v>
      </c>
      <c r="AY36" s="16" t="str">
        <f>IF(SUM(Data!B39:'Data'!M39)=0,"",STDEV(Data!B39:'Data'!M39)*SQRT(Data!O39/20))</f>
        <v/>
      </c>
      <c r="AZ36" s="16" t="str">
        <f>IF(AY36="","",NORMSINV(Data!C$4/100)*AY36)</f>
        <v/>
      </c>
      <c r="BA36" s="18" t="str">
        <f>IF(SUM(Data!B39:'Data'!M39)=0,"",B36/SUM(Data!B39:'Data'!M39)*100/Data!O39*240)</f>
        <v/>
      </c>
      <c r="BB36" s="18" t="str">
        <f>IF(SUM(Data!B39:'Data'!M39)=0,"",INT(B36*240/SUM(Data!B39:'Data'!M39)+0.5))</f>
        <v/>
      </c>
    </row>
    <row r="37" spans="1:54">
      <c r="A37">
        <v>32</v>
      </c>
      <c r="B37" s="28" t="str">
        <f t="shared" si="1"/>
        <v/>
      </c>
      <c r="C37" s="28" t="str">
        <f t="shared" si="2"/>
        <v/>
      </c>
      <c r="D37" s="27" t="str">
        <f t="shared" si="3"/>
        <v/>
      </c>
      <c r="E37" s="27" t="str">
        <f t="shared" si="4"/>
        <v/>
      </c>
      <c r="I37" s="16">
        <f>IF(SUM(Data!B40:'Data'!M40)=0,0,AVERAGE(Data!B40:'Data'!M40)*Data!O40/20)</f>
        <v>0</v>
      </c>
      <c r="J37" t="str">
        <f t="shared" ref="J37:AC37" si="36">IF(I37=0,"",POISSON(J$5,$I37,TRUE))</f>
        <v/>
      </c>
      <c r="K37">
        <f t="shared" si="36"/>
        <v>1</v>
      </c>
      <c r="L37">
        <f t="shared" si="36"/>
        <v>1</v>
      </c>
      <c r="M37">
        <f t="shared" si="36"/>
        <v>1</v>
      </c>
      <c r="N37">
        <f t="shared" si="36"/>
        <v>1</v>
      </c>
      <c r="O37">
        <f t="shared" si="36"/>
        <v>1</v>
      </c>
      <c r="P37">
        <f t="shared" si="36"/>
        <v>1</v>
      </c>
      <c r="Q37">
        <f t="shared" si="36"/>
        <v>1</v>
      </c>
      <c r="R37">
        <f t="shared" si="36"/>
        <v>1</v>
      </c>
      <c r="S37">
        <f t="shared" si="36"/>
        <v>1</v>
      </c>
      <c r="T37">
        <f t="shared" si="36"/>
        <v>1</v>
      </c>
      <c r="U37">
        <f t="shared" si="36"/>
        <v>1</v>
      </c>
      <c r="V37">
        <f t="shared" si="36"/>
        <v>1</v>
      </c>
      <c r="W37">
        <f t="shared" si="36"/>
        <v>1</v>
      </c>
      <c r="X37">
        <f t="shared" si="36"/>
        <v>1</v>
      </c>
      <c r="Y37">
        <f t="shared" si="36"/>
        <v>1</v>
      </c>
      <c r="Z37">
        <f t="shared" si="36"/>
        <v>1</v>
      </c>
      <c r="AA37">
        <f t="shared" si="36"/>
        <v>1</v>
      </c>
      <c r="AB37">
        <f t="shared" si="36"/>
        <v>1</v>
      </c>
      <c r="AC37">
        <f t="shared" si="36"/>
        <v>1</v>
      </c>
      <c r="AD37">
        <f>IF(J37&gt;=Data!$C$4/100,J$5,"")</f>
        <v>1</v>
      </c>
      <c r="AE37">
        <f>IF(K37&gt;=Data!$C$4/100,K$5,"")</f>
        <v>2</v>
      </c>
      <c r="AF37">
        <f>IF(L37&gt;=Data!$C$4/100,L$5,"")</f>
        <v>3</v>
      </c>
      <c r="AG37">
        <f>IF(M37&gt;=Data!$C$4/100,M$5,"")</f>
        <v>4</v>
      </c>
      <c r="AH37">
        <f>IF(N37&gt;=Data!$C$4/100,N$5,"")</f>
        <v>5</v>
      </c>
      <c r="AI37">
        <f>IF(O37&gt;=Data!$C$4/100,O$5,"")</f>
        <v>6</v>
      </c>
      <c r="AJ37">
        <f>IF(P37&gt;=Data!$C$4/100,P$5,"")</f>
        <v>7</v>
      </c>
      <c r="AK37">
        <f>IF(Q37&gt;=Data!$C$4/100,Q$5,"")</f>
        <v>8</v>
      </c>
      <c r="AL37">
        <f>IF(R37&gt;=Data!$C$4/100,R$5,"")</f>
        <v>9</v>
      </c>
      <c r="AM37">
        <f>IF(S37&gt;=Data!$C$4/100,S$5,"")</f>
        <v>10</v>
      </c>
      <c r="AN37">
        <f>IF(T37&gt;=Data!$C$4/100,T$5,"")</f>
        <v>11</v>
      </c>
      <c r="AO37">
        <f>IF(U37&gt;=Data!$C$4/100,U$5,"")</f>
        <v>12</v>
      </c>
      <c r="AP37">
        <f>IF(V37&gt;=Data!$C$4/100,V$5,"")</f>
        <v>13</v>
      </c>
      <c r="AQ37">
        <f>IF(W37&gt;=Data!$C$4/100,W$5,"")</f>
        <v>14</v>
      </c>
      <c r="AR37">
        <f>IF(X37&gt;=Data!$C$4/100,X$5,"")</f>
        <v>15</v>
      </c>
      <c r="AS37">
        <f>IF(Y37&gt;=Data!$C$4/100,Y$5,"")</f>
        <v>16</v>
      </c>
      <c r="AT37">
        <f>IF(Z37&gt;=Data!$C$4/100,Z$5,"")</f>
        <v>17</v>
      </c>
      <c r="AU37">
        <f>IF(AA37&gt;=Data!$C$4/100,AA$5,"")</f>
        <v>18</v>
      </c>
      <c r="AV37">
        <f>IF(AB37&gt;=Data!$C$4/100,AB$5,"")</f>
        <v>19</v>
      </c>
      <c r="AW37">
        <f>IF(AC37&gt;=Data!$C$4/100,AC$5,"")</f>
        <v>20</v>
      </c>
      <c r="AX37">
        <f t="shared" si="6"/>
        <v>0</v>
      </c>
      <c r="AY37" s="16" t="str">
        <f>IF(SUM(Data!B40:'Data'!M40)=0,"",STDEV(Data!B40:'Data'!M40)*SQRT(Data!O40/20))</f>
        <v/>
      </c>
      <c r="AZ37" s="16" t="str">
        <f>IF(AY37="","",NORMSINV(Data!C$4/100)*AY37)</f>
        <v/>
      </c>
      <c r="BA37" s="18" t="str">
        <f>IF(SUM(Data!B40:'Data'!M40)=0,"",B37/SUM(Data!B40:'Data'!M40)*100/Data!O40*240)</f>
        <v/>
      </c>
      <c r="BB37" s="18" t="str">
        <f>IF(SUM(Data!B40:'Data'!M40)=0,"",INT(B37*240/SUM(Data!B40:'Data'!M40)+0.5))</f>
        <v/>
      </c>
    </row>
    <row r="38" spans="1:54">
      <c r="A38">
        <v>33</v>
      </c>
      <c r="B38" s="28" t="str">
        <f t="shared" si="1"/>
        <v/>
      </c>
      <c r="C38" s="28" t="str">
        <f t="shared" si="2"/>
        <v/>
      </c>
      <c r="D38" s="27" t="str">
        <f t="shared" si="3"/>
        <v/>
      </c>
      <c r="E38" s="27" t="str">
        <f t="shared" si="4"/>
        <v/>
      </c>
      <c r="I38" s="16">
        <f>IF(SUM(Data!B41:'Data'!M41)=0,0,AVERAGE(Data!B41:'Data'!M41)*Data!O41/20)</f>
        <v>0</v>
      </c>
      <c r="J38" t="str">
        <f t="shared" ref="J38:AC38" si="37">IF(I38=0,"",POISSON(J$5,$I38,TRUE))</f>
        <v/>
      </c>
      <c r="K38">
        <f t="shared" si="37"/>
        <v>1</v>
      </c>
      <c r="L38">
        <f t="shared" si="37"/>
        <v>1</v>
      </c>
      <c r="M38">
        <f t="shared" si="37"/>
        <v>1</v>
      </c>
      <c r="N38">
        <f t="shared" si="37"/>
        <v>1</v>
      </c>
      <c r="O38">
        <f t="shared" si="37"/>
        <v>1</v>
      </c>
      <c r="P38">
        <f t="shared" si="37"/>
        <v>1</v>
      </c>
      <c r="Q38">
        <f t="shared" si="37"/>
        <v>1</v>
      </c>
      <c r="R38">
        <f t="shared" si="37"/>
        <v>1</v>
      </c>
      <c r="S38">
        <f t="shared" si="37"/>
        <v>1</v>
      </c>
      <c r="T38">
        <f t="shared" si="37"/>
        <v>1</v>
      </c>
      <c r="U38">
        <f t="shared" si="37"/>
        <v>1</v>
      </c>
      <c r="V38">
        <f t="shared" si="37"/>
        <v>1</v>
      </c>
      <c r="W38">
        <f t="shared" si="37"/>
        <v>1</v>
      </c>
      <c r="X38">
        <f t="shared" si="37"/>
        <v>1</v>
      </c>
      <c r="Y38">
        <f t="shared" si="37"/>
        <v>1</v>
      </c>
      <c r="Z38">
        <f t="shared" si="37"/>
        <v>1</v>
      </c>
      <c r="AA38">
        <f t="shared" si="37"/>
        <v>1</v>
      </c>
      <c r="AB38">
        <f t="shared" si="37"/>
        <v>1</v>
      </c>
      <c r="AC38">
        <f t="shared" si="37"/>
        <v>1</v>
      </c>
      <c r="AD38">
        <f>IF(J38&gt;=Data!$C$4/100,J$5,"")</f>
        <v>1</v>
      </c>
      <c r="AE38">
        <f>IF(K38&gt;=Data!$C$4/100,K$5,"")</f>
        <v>2</v>
      </c>
      <c r="AF38">
        <f>IF(L38&gt;=Data!$C$4/100,L$5,"")</f>
        <v>3</v>
      </c>
      <c r="AG38">
        <f>IF(M38&gt;=Data!$C$4/100,M$5,"")</f>
        <v>4</v>
      </c>
      <c r="AH38">
        <f>IF(N38&gt;=Data!$C$4/100,N$5,"")</f>
        <v>5</v>
      </c>
      <c r="AI38">
        <f>IF(O38&gt;=Data!$C$4/100,O$5,"")</f>
        <v>6</v>
      </c>
      <c r="AJ38">
        <f>IF(P38&gt;=Data!$C$4/100,P$5,"")</f>
        <v>7</v>
      </c>
      <c r="AK38">
        <f>IF(Q38&gt;=Data!$C$4/100,Q$5,"")</f>
        <v>8</v>
      </c>
      <c r="AL38">
        <f>IF(R38&gt;=Data!$C$4/100,R$5,"")</f>
        <v>9</v>
      </c>
      <c r="AM38">
        <f>IF(S38&gt;=Data!$C$4/100,S$5,"")</f>
        <v>10</v>
      </c>
      <c r="AN38">
        <f>IF(T38&gt;=Data!$C$4/100,T$5,"")</f>
        <v>11</v>
      </c>
      <c r="AO38">
        <f>IF(U38&gt;=Data!$C$4/100,U$5,"")</f>
        <v>12</v>
      </c>
      <c r="AP38">
        <f>IF(V38&gt;=Data!$C$4/100,V$5,"")</f>
        <v>13</v>
      </c>
      <c r="AQ38">
        <f>IF(W38&gt;=Data!$C$4/100,W$5,"")</f>
        <v>14</v>
      </c>
      <c r="AR38">
        <f>IF(X38&gt;=Data!$C$4/100,X$5,"")</f>
        <v>15</v>
      </c>
      <c r="AS38">
        <f>IF(Y38&gt;=Data!$C$4/100,Y$5,"")</f>
        <v>16</v>
      </c>
      <c r="AT38">
        <f>IF(Z38&gt;=Data!$C$4/100,Z$5,"")</f>
        <v>17</v>
      </c>
      <c r="AU38">
        <f>IF(AA38&gt;=Data!$C$4/100,AA$5,"")</f>
        <v>18</v>
      </c>
      <c r="AV38">
        <f>IF(AB38&gt;=Data!$C$4/100,AB$5,"")</f>
        <v>19</v>
      </c>
      <c r="AW38">
        <f>IF(AC38&gt;=Data!$C$4/100,AC$5,"")</f>
        <v>20</v>
      </c>
      <c r="AX38">
        <f t="shared" si="6"/>
        <v>0</v>
      </c>
      <c r="AY38" s="16" t="str">
        <f>IF(SUM(Data!B41:'Data'!M41)=0,"",STDEV(Data!B41:'Data'!M41)*SQRT(Data!O41/20))</f>
        <v/>
      </c>
      <c r="AZ38" s="16" t="str">
        <f>IF(AY38="","",NORMSINV(Data!C$4/100)*AY38)</f>
        <v/>
      </c>
      <c r="BA38" s="18" t="str">
        <f>IF(SUM(Data!B41:'Data'!M41)=0,"",B38/SUM(Data!B41:'Data'!M41)*100/Data!O41*240)</f>
        <v/>
      </c>
      <c r="BB38" s="18" t="str">
        <f>IF(SUM(Data!B41:'Data'!M41)=0,"",INT(B38*240/SUM(Data!B41:'Data'!M41)+0.5))</f>
        <v/>
      </c>
    </row>
    <row r="39" spans="1:54">
      <c r="A39">
        <v>34</v>
      </c>
      <c r="B39" s="28" t="str">
        <f t="shared" si="1"/>
        <v/>
      </c>
      <c r="C39" s="28" t="str">
        <f t="shared" si="2"/>
        <v/>
      </c>
      <c r="D39" s="27" t="str">
        <f t="shared" si="3"/>
        <v/>
      </c>
      <c r="E39" s="27" t="str">
        <f t="shared" si="4"/>
        <v/>
      </c>
      <c r="I39" s="16">
        <f>IF(SUM(Data!B42:'Data'!M42)=0,0,AVERAGE(Data!B42:'Data'!M42)*Data!O42/20)</f>
        <v>0</v>
      </c>
      <c r="J39" t="str">
        <f t="shared" ref="J39:AC39" si="38">IF(I39=0,"",POISSON(J$5,$I39,TRUE))</f>
        <v/>
      </c>
      <c r="K39">
        <f t="shared" si="38"/>
        <v>1</v>
      </c>
      <c r="L39">
        <f t="shared" si="38"/>
        <v>1</v>
      </c>
      <c r="M39">
        <f t="shared" si="38"/>
        <v>1</v>
      </c>
      <c r="N39">
        <f t="shared" si="38"/>
        <v>1</v>
      </c>
      <c r="O39">
        <f t="shared" si="38"/>
        <v>1</v>
      </c>
      <c r="P39">
        <f t="shared" si="38"/>
        <v>1</v>
      </c>
      <c r="Q39">
        <f t="shared" si="38"/>
        <v>1</v>
      </c>
      <c r="R39">
        <f t="shared" si="38"/>
        <v>1</v>
      </c>
      <c r="S39">
        <f t="shared" si="38"/>
        <v>1</v>
      </c>
      <c r="T39">
        <f t="shared" si="38"/>
        <v>1</v>
      </c>
      <c r="U39">
        <f t="shared" si="38"/>
        <v>1</v>
      </c>
      <c r="V39">
        <f t="shared" si="38"/>
        <v>1</v>
      </c>
      <c r="W39">
        <f t="shared" si="38"/>
        <v>1</v>
      </c>
      <c r="X39">
        <f t="shared" si="38"/>
        <v>1</v>
      </c>
      <c r="Y39">
        <f t="shared" si="38"/>
        <v>1</v>
      </c>
      <c r="Z39">
        <f t="shared" si="38"/>
        <v>1</v>
      </c>
      <c r="AA39">
        <f t="shared" si="38"/>
        <v>1</v>
      </c>
      <c r="AB39">
        <f t="shared" si="38"/>
        <v>1</v>
      </c>
      <c r="AC39">
        <f t="shared" si="38"/>
        <v>1</v>
      </c>
      <c r="AD39">
        <f>IF(J39&gt;=Data!$C$4/100,J$5,"")</f>
        <v>1</v>
      </c>
      <c r="AE39">
        <f>IF(K39&gt;=Data!$C$4/100,K$5,"")</f>
        <v>2</v>
      </c>
      <c r="AF39">
        <f>IF(L39&gt;=Data!$C$4/100,L$5,"")</f>
        <v>3</v>
      </c>
      <c r="AG39">
        <f>IF(M39&gt;=Data!$C$4/100,M$5,"")</f>
        <v>4</v>
      </c>
      <c r="AH39">
        <f>IF(N39&gt;=Data!$C$4/100,N$5,"")</f>
        <v>5</v>
      </c>
      <c r="AI39">
        <f>IF(O39&gt;=Data!$C$4/100,O$5,"")</f>
        <v>6</v>
      </c>
      <c r="AJ39">
        <f>IF(P39&gt;=Data!$C$4/100,P$5,"")</f>
        <v>7</v>
      </c>
      <c r="AK39">
        <f>IF(Q39&gt;=Data!$C$4/100,Q$5,"")</f>
        <v>8</v>
      </c>
      <c r="AL39">
        <f>IF(R39&gt;=Data!$C$4/100,R$5,"")</f>
        <v>9</v>
      </c>
      <c r="AM39">
        <f>IF(S39&gt;=Data!$C$4/100,S$5,"")</f>
        <v>10</v>
      </c>
      <c r="AN39">
        <f>IF(T39&gt;=Data!$C$4/100,T$5,"")</f>
        <v>11</v>
      </c>
      <c r="AO39">
        <f>IF(U39&gt;=Data!$C$4/100,U$5,"")</f>
        <v>12</v>
      </c>
      <c r="AP39">
        <f>IF(V39&gt;=Data!$C$4/100,V$5,"")</f>
        <v>13</v>
      </c>
      <c r="AQ39">
        <f>IF(W39&gt;=Data!$C$4/100,W$5,"")</f>
        <v>14</v>
      </c>
      <c r="AR39">
        <f>IF(X39&gt;=Data!$C$4/100,X$5,"")</f>
        <v>15</v>
      </c>
      <c r="AS39">
        <f>IF(Y39&gt;=Data!$C$4/100,Y$5,"")</f>
        <v>16</v>
      </c>
      <c r="AT39">
        <f>IF(Z39&gt;=Data!$C$4/100,Z$5,"")</f>
        <v>17</v>
      </c>
      <c r="AU39">
        <f>IF(AA39&gt;=Data!$C$4/100,AA$5,"")</f>
        <v>18</v>
      </c>
      <c r="AV39">
        <f>IF(AB39&gt;=Data!$C$4/100,AB$5,"")</f>
        <v>19</v>
      </c>
      <c r="AW39">
        <f>IF(AC39&gt;=Data!$C$4/100,AC$5,"")</f>
        <v>20</v>
      </c>
      <c r="AX39">
        <f t="shared" si="6"/>
        <v>0</v>
      </c>
      <c r="AY39" s="16" t="str">
        <f>IF(SUM(Data!B42:'Data'!M42)=0,"",STDEV(Data!B42:'Data'!M42)*SQRT(Data!O42/20))</f>
        <v/>
      </c>
      <c r="AZ39" s="16" t="str">
        <f>IF(AY39="","",NORMSINV(Data!C$4/100)*AY39)</f>
        <v/>
      </c>
      <c r="BA39" s="18" t="str">
        <f>IF(SUM(Data!B42:'Data'!M42)=0,"",B39/SUM(Data!B42:'Data'!M42)*100/Data!O42*240)</f>
        <v/>
      </c>
      <c r="BB39" s="18" t="str">
        <f>IF(SUM(Data!B42:'Data'!M42)=0,"",INT(B39*240/SUM(Data!B42:'Data'!M42)+0.5))</f>
        <v/>
      </c>
    </row>
    <row r="40" spans="1:54">
      <c r="A40">
        <v>35</v>
      </c>
      <c r="B40" s="28" t="str">
        <f t="shared" si="1"/>
        <v/>
      </c>
      <c r="C40" s="28" t="str">
        <f t="shared" si="2"/>
        <v/>
      </c>
      <c r="D40" s="27" t="str">
        <f t="shared" si="3"/>
        <v/>
      </c>
      <c r="E40" s="27" t="str">
        <f t="shared" si="4"/>
        <v/>
      </c>
      <c r="I40" s="16">
        <f>IF(SUM(Data!B43:'Data'!M43)=0,0,AVERAGE(Data!B43:'Data'!M43)*Data!O43/20)</f>
        <v>0</v>
      </c>
      <c r="J40" t="str">
        <f t="shared" ref="J40:AC40" si="39">IF(I40=0,"",POISSON(J$5,$I40,TRUE))</f>
        <v/>
      </c>
      <c r="K40">
        <f t="shared" si="39"/>
        <v>1</v>
      </c>
      <c r="L40">
        <f t="shared" si="39"/>
        <v>1</v>
      </c>
      <c r="M40">
        <f t="shared" si="39"/>
        <v>1</v>
      </c>
      <c r="N40">
        <f t="shared" si="39"/>
        <v>1</v>
      </c>
      <c r="O40">
        <f t="shared" si="39"/>
        <v>1</v>
      </c>
      <c r="P40">
        <f t="shared" si="39"/>
        <v>1</v>
      </c>
      <c r="Q40">
        <f t="shared" si="39"/>
        <v>1</v>
      </c>
      <c r="R40">
        <f t="shared" si="39"/>
        <v>1</v>
      </c>
      <c r="S40">
        <f t="shared" si="39"/>
        <v>1</v>
      </c>
      <c r="T40">
        <f t="shared" si="39"/>
        <v>1</v>
      </c>
      <c r="U40">
        <f t="shared" si="39"/>
        <v>1</v>
      </c>
      <c r="V40">
        <f t="shared" si="39"/>
        <v>1</v>
      </c>
      <c r="W40">
        <f t="shared" si="39"/>
        <v>1</v>
      </c>
      <c r="X40">
        <f t="shared" si="39"/>
        <v>1</v>
      </c>
      <c r="Y40">
        <f t="shared" si="39"/>
        <v>1</v>
      </c>
      <c r="Z40">
        <f t="shared" si="39"/>
        <v>1</v>
      </c>
      <c r="AA40">
        <f t="shared" si="39"/>
        <v>1</v>
      </c>
      <c r="AB40">
        <f t="shared" si="39"/>
        <v>1</v>
      </c>
      <c r="AC40">
        <f t="shared" si="39"/>
        <v>1</v>
      </c>
      <c r="AD40">
        <f>IF(J40&gt;=Data!$C$4/100,J$5,"")</f>
        <v>1</v>
      </c>
      <c r="AE40">
        <f>IF(K40&gt;=Data!$C$4/100,K$5,"")</f>
        <v>2</v>
      </c>
      <c r="AF40">
        <f>IF(L40&gt;=Data!$C$4/100,L$5,"")</f>
        <v>3</v>
      </c>
      <c r="AG40">
        <f>IF(M40&gt;=Data!$C$4/100,M$5,"")</f>
        <v>4</v>
      </c>
      <c r="AH40">
        <f>IF(N40&gt;=Data!$C$4/100,N$5,"")</f>
        <v>5</v>
      </c>
      <c r="AI40">
        <f>IF(O40&gt;=Data!$C$4/100,O$5,"")</f>
        <v>6</v>
      </c>
      <c r="AJ40">
        <f>IF(P40&gt;=Data!$C$4/100,P$5,"")</f>
        <v>7</v>
      </c>
      <c r="AK40">
        <f>IF(Q40&gt;=Data!$C$4/100,Q$5,"")</f>
        <v>8</v>
      </c>
      <c r="AL40">
        <f>IF(R40&gt;=Data!$C$4/100,R$5,"")</f>
        <v>9</v>
      </c>
      <c r="AM40">
        <f>IF(S40&gt;=Data!$C$4/100,S$5,"")</f>
        <v>10</v>
      </c>
      <c r="AN40">
        <f>IF(T40&gt;=Data!$C$4/100,T$5,"")</f>
        <v>11</v>
      </c>
      <c r="AO40">
        <f>IF(U40&gt;=Data!$C$4/100,U$5,"")</f>
        <v>12</v>
      </c>
      <c r="AP40">
        <f>IF(V40&gt;=Data!$C$4/100,V$5,"")</f>
        <v>13</v>
      </c>
      <c r="AQ40">
        <f>IF(W40&gt;=Data!$C$4/100,W$5,"")</f>
        <v>14</v>
      </c>
      <c r="AR40">
        <f>IF(X40&gt;=Data!$C$4/100,X$5,"")</f>
        <v>15</v>
      </c>
      <c r="AS40">
        <f>IF(Y40&gt;=Data!$C$4/100,Y$5,"")</f>
        <v>16</v>
      </c>
      <c r="AT40">
        <f>IF(Z40&gt;=Data!$C$4/100,Z$5,"")</f>
        <v>17</v>
      </c>
      <c r="AU40">
        <f>IF(AA40&gt;=Data!$C$4/100,AA$5,"")</f>
        <v>18</v>
      </c>
      <c r="AV40">
        <f>IF(AB40&gt;=Data!$C$4/100,AB$5,"")</f>
        <v>19</v>
      </c>
      <c r="AW40">
        <f>IF(AC40&gt;=Data!$C$4/100,AC$5,"")</f>
        <v>20</v>
      </c>
      <c r="AX40">
        <f t="shared" si="6"/>
        <v>0</v>
      </c>
      <c r="AY40" s="16" t="str">
        <f>IF(SUM(Data!B43:'Data'!M43)=0,"",STDEV(Data!B43:'Data'!M43)*SQRT(Data!O43/20))</f>
        <v/>
      </c>
      <c r="AZ40" s="16" t="str">
        <f>IF(AY40="","",NORMSINV(Data!C$4/100)*AY40)</f>
        <v/>
      </c>
      <c r="BA40" s="18" t="str">
        <f>IF(SUM(Data!B43:'Data'!M43)=0,"",B40/SUM(Data!B43:'Data'!M43)*100/Data!O43*240)</f>
        <v/>
      </c>
      <c r="BB40" s="18" t="str">
        <f>IF(SUM(Data!B43:'Data'!M43)=0,"",INT(B40*240/SUM(Data!B43:'Data'!M43)+0.5))</f>
        <v/>
      </c>
    </row>
    <row r="41" spans="1:54">
      <c r="A41">
        <v>36</v>
      </c>
      <c r="B41" s="28" t="str">
        <f t="shared" si="1"/>
        <v/>
      </c>
      <c r="C41" s="28" t="str">
        <f t="shared" si="2"/>
        <v/>
      </c>
      <c r="D41" s="27" t="str">
        <f t="shared" si="3"/>
        <v/>
      </c>
      <c r="E41" s="27" t="str">
        <f t="shared" si="4"/>
        <v/>
      </c>
      <c r="I41" s="16">
        <f>IF(SUM(Data!B44:'Data'!M44)=0,0,AVERAGE(Data!B44:'Data'!M44)*Data!O44/20)</f>
        <v>0</v>
      </c>
      <c r="J41" t="str">
        <f t="shared" ref="J41:AC41" si="40">IF(I41=0,"",POISSON(J$5,$I41,TRUE))</f>
        <v/>
      </c>
      <c r="K41">
        <f t="shared" si="40"/>
        <v>1</v>
      </c>
      <c r="L41">
        <f t="shared" si="40"/>
        <v>1</v>
      </c>
      <c r="M41">
        <f t="shared" si="40"/>
        <v>1</v>
      </c>
      <c r="N41">
        <f t="shared" si="40"/>
        <v>1</v>
      </c>
      <c r="O41">
        <f t="shared" si="40"/>
        <v>1</v>
      </c>
      <c r="P41">
        <f t="shared" si="40"/>
        <v>1</v>
      </c>
      <c r="Q41">
        <f t="shared" si="40"/>
        <v>1</v>
      </c>
      <c r="R41">
        <f t="shared" si="40"/>
        <v>1</v>
      </c>
      <c r="S41">
        <f t="shared" si="40"/>
        <v>1</v>
      </c>
      <c r="T41">
        <f t="shared" si="40"/>
        <v>1</v>
      </c>
      <c r="U41">
        <f t="shared" si="40"/>
        <v>1</v>
      </c>
      <c r="V41">
        <f t="shared" si="40"/>
        <v>1</v>
      </c>
      <c r="W41">
        <f t="shared" si="40"/>
        <v>1</v>
      </c>
      <c r="X41">
        <f t="shared" si="40"/>
        <v>1</v>
      </c>
      <c r="Y41">
        <f t="shared" si="40"/>
        <v>1</v>
      </c>
      <c r="Z41">
        <f t="shared" si="40"/>
        <v>1</v>
      </c>
      <c r="AA41">
        <f t="shared" si="40"/>
        <v>1</v>
      </c>
      <c r="AB41">
        <f t="shared" si="40"/>
        <v>1</v>
      </c>
      <c r="AC41">
        <f t="shared" si="40"/>
        <v>1</v>
      </c>
      <c r="AD41">
        <f>IF(J41&gt;=Data!$C$4/100,J$5,"")</f>
        <v>1</v>
      </c>
      <c r="AE41">
        <f>IF(K41&gt;=Data!$C$4/100,K$5,"")</f>
        <v>2</v>
      </c>
      <c r="AF41">
        <f>IF(L41&gt;=Data!$C$4/100,L$5,"")</f>
        <v>3</v>
      </c>
      <c r="AG41">
        <f>IF(M41&gt;=Data!$C$4/100,M$5,"")</f>
        <v>4</v>
      </c>
      <c r="AH41">
        <f>IF(N41&gt;=Data!$C$4/100,N$5,"")</f>
        <v>5</v>
      </c>
      <c r="AI41">
        <f>IF(O41&gt;=Data!$C$4/100,O$5,"")</f>
        <v>6</v>
      </c>
      <c r="AJ41">
        <f>IF(P41&gt;=Data!$C$4/100,P$5,"")</f>
        <v>7</v>
      </c>
      <c r="AK41">
        <f>IF(Q41&gt;=Data!$C$4/100,Q$5,"")</f>
        <v>8</v>
      </c>
      <c r="AL41">
        <f>IF(R41&gt;=Data!$C$4/100,R$5,"")</f>
        <v>9</v>
      </c>
      <c r="AM41">
        <f>IF(S41&gt;=Data!$C$4/100,S$5,"")</f>
        <v>10</v>
      </c>
      <c r="AN41">
        <f>IF(T41&gt;=Data!$C$4/100,T$5,"")</f>
        <v>11</v>
      </c>
      <c r="AO41">
        <f>IF(U41&gt;=Data!$C$4/100,U$5,"")</f>
        <v>12</v>
      </c>
      <c r="AP41">
        <f>IF(V41&gt;=Data!$C$4/100,V$5,"")</f>
        <v>13</v>
      </c>
      <c r="AQ41">
        <f>IF(W41&gt;=Data!$C$4/100,W$5,"")</f>
        <v>14</v>
      </c>
      <c r="AR41">
        <f>IF(X41&gt;=Data!$C$4/100,X$5,"")</f>
        <v>15</v>
      </c>
      <c r="AS41">
        <f>IF(Y41&gt;=Data!$C$4/100,Y$5,"")</f>
        <v>16</v>
      </c>
      <c r="AT41">
        <f>IF(Z41&gt;=Data!$C$4/100,Z$5,"")</f>
        <v>17</v>
      </c>
      <c r="AU41">
        <f>IF(AA41&gt;=Data!$C$4/100,AA$5,"")</f>
        <v>18</v>
      </c>
      <c r="AV41">
        <f>IF(AB41&gt;=Data!$C$4/100,AB$5,"")</f>
        <v>19</v>
      </c>
      <c r="AW41">
        <f>IF(AC41&gt;=Data!$C$4/100,AC$5,"")</f>
        <v>20</v>
      </c>
      <c r="AX41">
        <f t="shared" si="6"/>
        <v>0</v>
      </c>
      <c r="AY41" s="16" t="str">
        <f>IF(SUM(Data!B44:'Data'!M44)=0,"",STDEV(Data!B44:'Data'!M44)*SQRT(Data!O44/20))</f>
        <v/>
      </c>
      <c r="AZ41" s="16" t="str">
        <f>IF(AY41="","",NORMSINV(Data!C$4/100)*AY41)</f>
        <v/>
      </c>
      <c r="BA41" s="18" t="str">
        <f>IF(SUM(Data!B44:'Data'!M44)=0,"",B41/SUM(Data!B44:'Data'!M44)*100/Data!O44*240)</f>
        <v/>
      </c>
      <c r="BB41" s="18" t="str">
        <f>IF(SUM(Data!B44:'Data'!M44)=0,"",INT(B41*240/SUM(Data!B44:'Data'!M44)+0.5))</f>
        <v/>
      </c>
    </row>
    <row r="42" spans="1:54">
      <c r="A42">
        <v>37</v>
      </c>
      <c r="B42" s="28" t="str">
        <f t="shared" si="1"/>
        <v/>
      </c>
      <c r="C42" s="28" t="str">
        <f t="shared" si="2"/>
        <v/>
      </c>
      <c r="D42" s="27" t="str">
        <f t="shared" si="3"/>
        <v/>
      </c>
      <c r="E42" s="27" t="str">
        <f t="shared" si="4"/>
        <v/>
      </c>
      <c r="I42" s="16">
        <f>IF(SUM(Data!B45:'Data'!M45)=0,0,AVERAGE(Data!B45:'Data'!M45)*Data!O45/20)</f>
        <v>0</v>
      </c>
      <c r="J42" t="str">
        <f t="shared" ref="J42:AC42" si="41">IF(I42=0,"",POISSON(J$5,$I42,TRUE))</f>
        <v/>
      </c>
      <c r="K42">
        <f t="shared" si="41"/>
        <v>1</v>
      </c>
      <c r="L42">
        <f t="shared" si="41"/>
        <v>1</v>
      </c>
      <c r="M42">
        <f t="shared" si="41"/>
        <v>1</v>
      </c>
      <c r="N42">
        <f t="shared" si="41"/>
        <v>1</v>
      </c>
      <c r="O42">
        <f t="shared" si="41"/>
        <v>1</v>
      </c>
      <c r="P42">
        <f t="shared" si="41"/>
        <v>1</v>
      </c>
      <c r="Q42">
        <f t="shared" si="41"/>
        <v>1</v>
      </c>
      <c r="R42">
        <f t="shared" si="41"/>
        <v>1</v>
      </c>
      <c r="S42">
        <f t="shared" si="41"/>
        <v>1</v>
      </c>
      <c r="T42">
        <f t="shared" si="41"/>
        <v>1</v>
      </c>
      <c r="U42">
        <f t="shared" si="41"/>
        <v>1</v>
      </c>
      <c r="V42">
        <f t="shared" si="41"/>
        <v>1</v>
      </c>
      <c r="W42">
        <f t="shared" si="41"/>
        <v>1</v>
      </c>
      <c r="X42">
        <f t="shared" si="41"/>
        <v>1</v>
      </c>
      <c r="Y42">
        <f t="shared" si="41"/>
        <v>1</v>
      </c>
      <c r="Z42">
        <f t="shared" si="41"/>
        <v>1</v>
      </c>
      <c r="AA42">
        <f t="shared" si="41"/>
        <v>1</v>
      </c>
      <c r="AB42">
        <f t="shared" si="41"/>
        <v>1</v>
      </c>
      <c r="AC42">
        <f t="shared" si="41"/>
        <v>1</v>
      </c>
      <c r="AD42">
        <f>IF(J42&gt;=Data!$C$4/100,J$5,"")</f>
        <v>1</v>
      </c>
      <c r="AE42">
        <f>IF(K42&gt;=Data!$C$4/100,K$5,"")</f>
        <v>2</v>
      </c>
      <c r="AF42">
        <f>IF(L42&gt;=Data!$C$4/100,L$5,"")</f>
        <v>3</v>
      </c>
      <c r="AG42">
        <f>IF(M42&gt;=Data!$C$4/100,M$5,"")</f>
        <v>4</v>
      </c>
      <c r="AH42">
        <f>IF(N42&gt;=Data!$C$4/100,N$5,"")</f>
        <v>5</v>
      </c>
      <c r="AI42">
        <f>IF(O42&gt;=Data!$C$4/100,O$5,"")</f>
        <v>6</v>
      </c>
      <c r="AJ42">
        <f>IF(P42&gt;=Data!$C$4/100,P$5,"")</f>
        <v>7</v>
      </c>
      <c r="AK42">
        <f>IF(Q42&gt;=Data!$C$4/100,Q$5,"")</f>
        <v>8</v>
      </c>
      <c r="AL42">
        <f>IF(R42&gt;=Data!$C$4/100,R$5,"")</f>
        <v>9</v>
      </c>
      <c r="AM42">
        <f>IF(S42&gt;=Data!$C$4/100,S$5,"")</f>
        <v>10</v>
      </c>
      <c r="AN42">
        <f>IF(T42&gt;=Data!$C$4/100,T$5,"")</f>
        <v>11</v>
      </c>
      <c r="AO42">
        <f>IF(U42&gt;=Data!$C$4/100,U$5,"")</f>
        <v>12</v>
      </c>
      <c r="AP42">
        <f>IF(V42&gt;=Data!$C$4/100,V$5,"")</f>
        <v>13</v>
      </c>
      <c r="AQ42">
        <f>IF(W42&gt;=Data!$C$4/100,W$5,"")</f>
        <v>14</v>
      </c>
      <c r="AR42">
        <f>IF(X42&gt;=Data!$C$4/100,X$5,"")</f>
        <v>15</v>
      </c>
      <c r="AS42">
        <f>IF(Y42&gt;=Data!$C$4/100,Y$5,"")</f>
        <v>16</v>
      </c>
      <c r="AT42">
        <f>IF(Z42&gt;=Data!$C$4/100,Z$5,"")</f>
        <v>17</v>
      </c>
      <c r="AU42">
        <f>IF(AA42&gt;=Data!$C$4/100,AA$5,"")</f>
        <v>18</v>
      </c>
      <c r="AV42">
        <f>IF(AB42&gt;=Data!$C$4/100,AB$5,"")</f>
        <v>19</v>
      </c>
      <c r="AW42">
        <f>IF(AC42&gt;=Data!$C$4/100,AC$5,"")</f>
        <v>20</v>
      </c>
      <c r="AX42">
        <f t="shared" si="6"/>
        <v>0</v>
      </c>
      <c r="AY42" s="16" t="str">
        <f>IF(SUM(Data!B45:'Data'!M45)=0,"",STDEV(Data!B45:'Data'!M45)*SQRT(Data!O45/20))</f>
        <v/>
      </c>
      <c r="AZ42" s="16" t="str">
        <f>IF(AY42="","",NORMSINV(Data!C$4/100)*AY42)</f>
        <v/>
      </c>
      <c r="BA42" s="18" t="str">
        <f>IF(SUM(Data!B45:'Data'!M45)=0,"",B42/SUM(Data!B45:'Data'!M45)*100/Data!O45*240)</f>
        <v/>
      </c>
      <c r="BB42" s="18" t="str">
        <f>IF(SUM(Data!B45:'Data'!M45)=0,"",INT(B42*240/SUM(Data!B45:'Data'!M45)+0.5))</f>
        <v/>
      </c>
    </row>
    <row r="43" spans="1:54">
      <c r="A43">
        <v>38</v>
      </c>
      <c r="B43" s="28" t="str">
        <f t="shared" si="1"/>
        <v/>
      </c>
      <c r="C43" s="28" t="str">
        <f t="shared" si="2"/>
        <v/>
      </c>
      <c r="D43" s="27" t="str">
        <f t="shared" si="3"/>
        <v/>
      </c>
      <c r="E43" s="27" t="str">
        <f t="shared" si="4"/>
        <v/>
      </c>
      <c r="I43" s="16">
        <f>IF(SUM(Data!B46:'Data'!M46)=0,0,AVERAGE(Data!B46:'Data'!M46)*Data!O46/20)</f>
        <v>0</v>
      </c>
      <c r="J43" t="str">
        <f t="shared" ref="J43:AC43" si="42">IF(I43=0,"",POISSON(J$5,$I43,TRUE))</f>
        <v/>
      </c>
      <c r="K43">
        <f t="shared" si="42"/>
        <v>1</v>
      </c>
      <c r="L43">
        <f t="shared" si="42"/>
        <v>1</v>
      </c>
      <c r="M43">
        <f t="shared" si="42"/>
        <v>1</v>
      </c>
      <c r="N43">
        <f t="shared" si="42"/>
        <v>1</v>
      </c>
      <c r="O43">
        <f t="shared" si="42"/>
        <v>1</v>
      </c>
      <c r="P43">
        <f t="shared" si="42"/>
        <v>1</v>
      </c>
      <c r="Q43">
        <f t="shared" si="42"/>
        <v>1</v>
      </c>
      <c r="R43">
        <f t="shared" si="42"/>
        <v>1</v>
      </c>
      <c r="S43">
        <f t="shared" si="42"/>
        <v>1</v>
      </c>
      <c r="T43">
        <f t="shared" si="42"/>
        <v>1</v>
      </c>
      <c r="U43">
        <f t="shared" si="42"/>
        <v>1</v>
      </c>
      <c r="V43">
        <f t="shared" si="42"/>
        <v>1</v>
      </c>
      <c r="W43">
        <f t="shared" si="42"/>
        <v>1</v>
      </c>
      <c r="X43">
        <f t="shared" si="42"/>
        <v>1</v>
      </c>
      <c r="Y43">
        <f t="shared" si="42"/>
        <v>1</v>
      </c>
      <c r="Z43">
        <f t="shared" si="42"/>
        <v>1</v>
      </c>
      <c r="AA43">
        <f t="shared" si="42"/>
        <v>1</v>
      </c>
      <c r="AB43">
        <f t="shared" si="42"/>
        <v>1</v>
      </c>
      <c r="AC43">
        <f t="shared" si="42"/>
        <v>1</v>
      </c>
      <c r="AD43">
        <f>IF(J43&gt;=Data!$C$4/100,J$5,"")</f>
        <v>1</v>
      </c>
      <c r="AE43">
        <f>IF(K43&gt;=Data!$C$4/100,K$5,"")</f>
        <v>2</v>
      </c>
      <c r="AF43">
        <f>IF(L43&gt;=Data!$C$4/100,L$5,"")</f>
        <v>3</v>
      </c>
      <c r="AG43">
        <f>IF(M43&gt;=Data!$C$4/100,M$5,"")</f>
        <v>4</v>
      </c>
      <c r="AH43">
        <f>IF(N43&gt;=Data!$C$4/100,N$5,"")</f>
        <v>5</v>
      </c>
      <c r="AI43">
        <f>IF(O43&gt;=Data!$C$4/100,O$5,"")</f>
        <v>6</v>
      </c>
      <c r="AJ43">
        <f>IF(P43&gt;=Data!$C$4/100,P$5,"")</f>
        <v>7</v>
      </c>
      <c r="AK43">
        <f>IF(Q43&gt;=Data!$C$4/100,Q$5,"")</f>
        <v>8</v>
      </c>
      <c r="AL43">
        <f>IF(R43&gt;=Data!$C$4/100,R$5,"")</f>
        <v>9</v>
      </c>
      <c r="AM43">
        <f>IF(S43&gt;=Data!$C$4/100,S$5,"")</f>
        <v>10</v>
      </c>
      <c r="AN43">
        <f>IF(T43&gt;=Data!$C$4/100,T$5,"")</f>
        <v>11</v>
      </c>
      <c r="AO43">
        <f>IF(U43&gt;=Data!$C$4/100,U$5,"")</f>
        <v>12</v>
      </c>
      <c r="AP43">
        <f>IF(V43&gt;=Data!$C$4/100,V$5,"")</f>
        <v>13</v>
      </c>
      <c r="AQ43">
        <f>IF(W43&gt;=Data!$C$4/100,W$5,"")</f>
        <v>14</v>
      </c>
      <c r="AR43">
        <f>IF(X43&gt;=Data!$C$4/100,X$5,"")</f>
        <v>15</v>
      </c>
      <c r="AS43">
        <f>IF(Y43&gt;=Data!$C$4/100,Y$5,"")</f>
        <v>16</v>
      </c>
      <c r="AT43">
        <f>IF(Z43&gt;=Data!$C$4/100,Z$5,"")</f>
        <v>17</v>
      </c>
      <c r="AU43">
        <f>IF(AA43&gt;=Data!$C$4/100,AA$5,"")</f>
        <v>18</v>
      </c>
      <c r="AV43">
        <f>IF(AB43&gt;=Data!$C$4/100,AB$5,"")</f>
        <v>19</v>
      </c>
      <c r="AW43">
        <f>IF(AC43&gt;=Data!$C$4/100,AC$5,"")</f>
        <v>20</v>
      </c>
      <c r="AX43">
        <f t="shared" si="6"/>
        <v>0</v>
      </c>
      <c r="AY43" s="16" t="str">
        <f>IF(SUM(Data!B46:'Data'!M46)=0,"",STDEV(Data!B46:'Data'!M46)*SQRT(Data!O46/20))</f>
        <v/>
      </c>
      <c r="AZ43" s="16" t="str">
        <f>IF(AY43="","",NORMSINV(Data!C$4/100)*AY43)</f>
        <v/>
      </c>
      <c r="BA43" s="18" t="str">
        <f>IF(SUM(Data!B46:'Data'!M46)=0,"",B43/SUM(Data!B46:'Data'!M46)*100/Data!O46*240)</f>
        <v/>
      </c>
      <c r="BB43" s="18" t="str">
        <f>IF(SUM(Data!B46:'Data'!M46)=0,"",INT(B43*240/SUM(Data!B46:'Data'!M46)+0.5))</f>
        <v/>
      </c>
    </row>
    <row r="44" spans="1:54">
      <c r="A44">
        <v>39</v>
      </c>
      <c r="B44" s="28" t="str">
        <f t="shared" si="1"/>
        <v/>
      </c>
      <c r="C44" s="28" t="str">
        <f t="shared" si="2"/>
        <v/>
      </c>
      <c r="D44" s="27" t="str">
        <f t="shared" si="3"/>
        <v/>
      </c>
      <c r="E44" s="27" t="str">
        <f t="shared" si="4"/>
        <v/>
      </c>
      <c r="I44" s="16">
        <f>IF(SUM(Data!B47:'Data'!M47)=0,0,AVERAGE(Data!B47:'Data'!M47)*Data!O47/20)</f>
        <v>0</v>
      </c>
      <c r="J44" t="str">
        <f t="shared" ref="J44:AC44" si="43">IF(I44=0,"",POISSON(J$5,$I44,TRUE))</f>
        <v/>
      </c>
      <c r="K44">
        <f t="shared" si="43"/>
        <v>1</v>
      </c>
      <c r="L44">
        <f t="shared" si="43"/>
        <v>1</v>
      </c>
      <c r="M44">
        <f t="shared" si="43"/>
        <v>1</v>
      </c>
      <c r="N44">
        <f t="shared" si="43"/>
        <v>1</v>
      </c>
      <c r="O44">
        <f t="shared" si="43"/>
        <v>1</v>
      </c>
      <c r="P44">
        <f t="shared" si="43"/>
        <v>1</v>
      </c>
      <c r="Q44">
        <f t="shared" si="43"/>
        <v>1</v>
      </c>
      <c r="R44">
        <f t="shared" si="43"/>
        <v>1</v>
      </c>
      <c r="S44">
        <f t="shared" si="43"/>
        <v>1</v>
      </c>
      <c r="T44">
        <f t="shared" si="43"/>
        <v>1</v>
      </c>
      <c r="U44">
        <f t="shared" si="43"/>
        <v>1</v>
      </c>
      <c r="V44">
        <f t="shared" si="43"/>
        <v>1</v>
      </c>
      <c r="W44">
        <f t="shared" si="43"/>
        <v>1</v>
      </c>
      <c r="X44">
        <f t="shared" si="43"/>
        <v>1</v>
      </c>
      <c r="Y44">
        <f t="shared" si="43"/>
        <v>1</v>
      </c>
      <c r="Z44">
        <f t="shared" si="43"/>
        <v>1</v>
      </c>
      <c r="AA44">
        <f t="shared" si="43"/>
        <v>1</v>
      </c>
      <c r="AB44">
        <f t="shared" si="43"/>
        <v>1</v>
      </c>
      <c r="AC44">
        <f t="shared" si="43"/>
        <v>1</v>
      </c>
      <c r="AD44">
        <f>IF(J44&gt;=Data!$C$4/100,J$5,"")</f>
        <v>1</v>
      </c>
      <c r="AE44">
        <f>IF(K44&gt;=Data!$C$4/100,K$5,"")</f>
        <v>2</v>
      </c>
      <c r="AF44">
        <f>IF(L44&gt;=Data!$C$4/100,L$5,"")</f>
        <v>3</v>
      </c>
      <c r="AG44">
        <f>IF(M44&gt;=Data!$C$4/100,M$5,"")</f>
        <v>4</v>
      </c>
      <c r="AH44">
        <f>IF(N44&gt;=Data!$C$4/100,N$5,"")</f>
        <v>5</v>
      </c>
      <c r="AI44">
        <f>IF(O44&gt;=Data!$C$4/100,O$5,"")</f>
        <v>6</v>
      </c>
      <c r="AJ44">
        <f>IF(P44&gt;=Data!$C$4/100,P$5,"")</f>
        <v>7</v>
      </c>
      <c r="AK44">
        <f>IF(Q44&gt;=Data!$C$4/100,Q$5,"")</f>
        <v>8</v>
      </c>
      <c r="AL44">
        <f>IF(R44&gt;=Data!$C$4/100,R$5,"")</f>
        <v>9</v>
      </c>
      <c r="AM44">
        <f>IF(S44&gt;=Data!$C$4/100,S$5,"")</f>
        <v>10</v>
      </c>
      <c r="AN44">
        <f>IF(T44&gt;=Data!$C$4/100,T$5,"")</f>
        <v>11</v>
      </c>
      <c r="AO44">
        <f>IF(U44&gt;=Data!$C$4/100,U$5,"")</f>
        <v>12</v>
      </c>
      <c r="AP44">
        <f>IF(V44&gt;=Data!$C$4/100,V$5,"")</f>
        <v>13</v>
      </c>
      <c r="AQ44">
        <f>IF(W44&gt;=Data!$C$4/100,W$5,"")</f>
        <v>14</v>
      </c>
      <c r="AR44">
        <f>IF(X44&gt;=Data!$C$4/100,X$5,"")</f>
        <v>15</v>
      </c>
      <c r="AS44">
        <f>IF(Y44&gt;=Data!$C$4/100,Y$5,"")</f>
        <v>16</v>
      </c>
      <c r="AT44">
        <f>IF(Z44&gt;=Data!$C$4/100,Z$5,"")</f>
        <v>17</v>
      </c>
      <c r="AU44">
        <f>IF(AA44&gt;=Data!$C$4/100,AA$5,"")</f>
        <v>18</v>
      </c>
      <c r="AV44">
        <f>IF(AB44&gt;=Data!$C$4/100,AB$5,"")</f>
        <v>19</v>
      </c>
      <c r="AW44">
        <f>IF(AC44&gt;=Data!$C$4/100,AC$5,"")</f>
        <v>20</v>
      </c>
      <c r="AX44">
        <f t="shared" si="6"/>
        <v>0</v>
      </c>
      <c r="AY44" s="16" t="str">
        <f>IF(SUM(Data!B47:'Data'!M47)=0,"",STDEV(Data!B47:'Data'!M47)*SQRT(Data!O47/20))</f>
        <v/>
      </c>
      <c r="AZ44" s="16" t="str">
        <f>IF(AY44="","",NORMSINV(Data!C$4/100)*AY44)</f>
        <v/>
      </c>
      <c r="BA44" s="18" t="str">
        <f>IF(SUM(Data!B47:'Data'!M47)=0,"",B44/SUM(Data!B47:'Data'!M47)*100/Data!O47*240)</f>
        <v/>
      </c>
      <c r="BB44" s="18" t="str">
        <f>IF(SUM(Data!B47:'Data'!M47)=0,"",INT(B44*240/SUM(Data!B47:'Data'!M47)+0.5))</f>
        <v/>
      </c>
    </row>
    <row r="45" spans="1:54">
      <c r="A45">
        <v>40</v>
      </c>
      <c r="B45" s="28" t="str">
        <f t="shared" si="1"/>
        <v/>
      </c>
      <c r="C45" s="28" t="str">
        <f t="shared" si="2"/>
        <v/>
      </c>
      <c r="D45" s="27" t="str">
        <f t="shared" si="3"/>
        <v/>
      </c>
      <c r="E45" s="27" t="str">
        <f t="shared" si="4"/>
        <v/>
      </c>
      <c r="I45" s="16">
        <f>IF(SUM(Data!B48:'Data'!M48)=0,0,AVERAGE(Data!B48:'Data'!M48)*Data!O48/20)</f>
        <v>0</v>
      </c>
      <c r="J45" t="str">
        <f t="shared" ref="J45:AC45" si="44">IF(I45=0,"",POISSON(J$5,$I45,TRUE))</f>
        <v/>
      </c>
      <c r="K45">
        <f t="shared" si="44"/>
        <v>1</v>
      </c>
      <c r="L45">
        <f t="shared" si="44"/>
        <v>1</v>
      </c>
      <c r="M45">
        <f t="shared" si="44"/>
        <v>1</v>
      </c>
      <c r="N45">
        <f t="shared" si="44"/>
        <v>1</v>
      </c>
      <c r="O45">
        <f t="shared" si="44"/>
        <v>1</v>
      </c>
      <c r="P45">
        <f t="shared" si="44"/>
        <v>1</v>
      </c>
      <c r="Q45">
        <f t="shared" si="44"/>
        <v>1</v>
      </c>
      <c r="R45">
        <f t="shared" si="44"/>
        <v>1</v>
      </c>
      <c r="S45">
        <f t="shared" si="44"/>
        <v>1</v>
      </c>
      <c r="T45">
        <f t="shared" si="44"/>
        <v>1</v>
      </c>
      <c r="U45">
        <f t="shared" si="44"/>
        <v>1</v>
      </c>
      <c r="V45">
        <f t="shared" si="44"/>
        <v>1</v>
      </c>
      <c r="W45">
        <f t="shared" si="44"/>
        <v>1</v>
      </c>
      <c r="X45">
        <f t="shared" si="44"/>
        <v>1</v>
      </c>
      <c r="Y45">
        <f t="shared" si="44"/>
        <v>1</v>
      </c>
      <c r="Z45">
        <f t="shared" si="44"/>
        <v>1</v>
      </c>
      <c r="AA45">
        <f t="shared" si="44"/>
        <v>1</v>
      </c>
      <c r="AB45">
        <f t="shared" si="44"/>
        <v>1</v>
      </c>
      <c r="AC45">
        <f t="shared" si="44"/>
        <v>1</v>
      </c>
      <c r="AD45">
        <f>IF(J45&gt;=Data!$C$4/100,J$5,"")</f>
        <v>1</v>
      </c>
      <c r="AE45">
        <f>IF(K45&gt;=Data!$C$4/100,K$5,"")</f>
        <v>2</v>
      </c>
      <c r="AF45">
        <f>IF(L45&gt;=Data!$C$4/100,L$5,"")</f>
        <v>3</v>
      </c>
      <c r="AG45">
        <f>IF(M45&gt;=Data!$C$4/100,M$5,"")</f>
        <v>4</v>
      </c>
      <c r="AH45">
        <f>IF(N45&gt;=Data!$C$4/100,N$5,"")</f>
        <v>5</v>
      </c>
      <c r="AI45">
        <f>IF(O45&gt;=Data!$C$4/100,O$5,"")</f>
        <v>6</v>
      </c>
      <c r="AJ45">
        <f>IF(P45&gt;=Data!$C$4/100,P$5,"")</f>
        <v>7</v>
      </c>
      <c r="AK45">
        <f>IF(Q45&gt;=Data!$C$4/100,Q$5,"")</f>
        <v>8</v>
      </c>
      <c r="AL45">
        <f>IF(R45&gt;=Data!$C$4/100,R$5,"")</f>
        <v>9</v>
      </c>
      <c r="AM45">
        <f>IF(S45&gt;=Data!$C$4/100,S$5,"")</f>
        <v>10</v>
      </c>
      <c r="AN45">
        <f>IF(T45&gt;=Data!$C$4/100,T$5,"")</f>
        <v>11</v>
      </c>
      <c r="AO45">
        <f>IF(U45&gt;=Data!$C$4/100,U$5,"")</f>
        <v>12</v>
      </c>
      <c r="AP45">
        <f>IF(V45&gt;=Data!$C$4/100,V$5,"")</f>
        <v>13</v>
      </c>
      <c r="AQ45">
        <f>IF(W45&gt;=Data!$C$4/100,W$5,"")</f>
        <v>14</v>
      </c>
      <c r="AR45">
        <f>IF(X45&gt;=Data!$C$4/100,X$5,"")</f>
        <v>15</v>
      </c>
      <c r="AS45">
        <f>IF(Y45&gt;=Data!$C$4/100,Y$5,"")</f>
        <v>16</v>
      </c>
      <c r="AT45">
        <f>IF(Z45&gt;=Data!$C$4/100,Z$5,"")</f>
        <v>17</v>
      </c>
      <c r="AU45">
        <f>IF(AA45&gt;=Data!$C$4/100,AA$5,"")</f>
        <v>18</v>
      </c>
      <c r="AV45">
        <f>IF(AB45&gt;=Data!$C$4/100,AB$5,"")</f>
        <v>19</v>
      </c>
      <c r="AW45">
        <f>IF(AC45&gt;=Data!$C$4/100,AC$5,"")</f>
        <v>20</v>
      </c>
      <c r="AX45">
        <f t="shared" si="6"/>
        <v>0</v>
      </c>
      <c r="AY45" s="16" t="str">
        <f>IF(SUM(Data!B48:'Data'!M48)=0,"",STDEV(Data!B48:'Data'!M48)*SQRT(Data!O48/20))</f>
        <v/>
      </c>
      <c r="AZ45" s="16" t="str">
        <f>IF(AY45="","",NORMSINV(Data!C$4/100)*AY45)</f>
        <v/>
      </c>
      <c r="BA45" s="18" t="str">
        <f>IF(SUM(Data!B48:'Data'!M48)=0,"",B45/SUM(Data!B48:'Data'!M48)*100/Data!O48*240)</f>
        <v/>
      </c>
      <c r="BB45" s="18" t="str">
        <f>IF(SUM(Data!B48:'Data'!M48)=0,"",INT(B45*240/SUM(Data!B48:'Data'!M48)+0.5))</f>
        <v/>
      </c>
    </row>
    <row r="46" spans="1:54">
      <c r="A46">
        <v>41</v>
      </c>
      <c r="B46" s="28" t="str">
        <f t="shared" si="1"/>
        <v/>
      </c>
      <c r="C46" s="28" t="str">
        <f t="shared" si="2"/>
        <v/>
      </c>
      <c r="D46" s="27" t="str">
        <f t="shared" si="3"/>
        <v/>
      </c>
      <c r="E46" s="27" t="str">
        <f t="shared" si="4"/>
        <v/>
      </c>
      <c r="I46" s="16">
        <f>IF(SUM(Data!B49:'Data'!M49)=0,0,AVERAGE(Data!B49:'Data'!M49)*Data!O49/20)</f>
        <v>0</v>
      </c>
      <c r="J46" t="str">
        <f t="shared" ref="J46:AC46" si="45">IF(I46=0,"",POISSON(J$5,$I46,TRUE))</f>
        <v/>
      </c>
      <c r="K46">
        <f t="shared" si="45"/>
        <v>1</v>
      </c>
      <c r="L46">
        <f t="shared" si="45"/>
        <v>1</v>
      </c>
      <c r="M46">
        <f t="shared" si="45"/>
        <v>1</v>
      </c>
      <c r="N46">
        <f t="shared" si="45"/>
        <v>1</v>
      </c>
      <c r="O46">
        <f t="shared" si="45"/>
        <v>1</v>
      </c>
      <c r="P46">
        <f t="shared" si="45"/>
        <v>1</v>
      </c>
      <c r="Q46">
        <f t="shared" si="45"/>
        <v>1</v>
      </c>
      <c r="R46">
        <f t="shared" si="45"/>
        <v>1</v>
      </c>
      <c r="S46">
        <f t="shared" si="45"/>
        <v>1</v>
      </c>
      <c r="T46">
        <f t="shared" si="45"/>
        <v>1</v>
      </c>
      <c r="U46">
        <f t="shared" si="45"/>
        <v>1</v>
      </c>
      <c r="V46">
        <f t="shared" si="45"/>
        <v>1</v>
      </c>
      <c r="W46">
        <f t="shared" si="45"/>
        <v>1</v>
      </c>
      <c r="X46">
        <f t="shared" si="45"/>
        <v>1</v>
      </c>
      <c r="Y46">
        <f t="shared" si="45"/>
        <v>1</v>
      </c>
      <c r="Z46">
        <f t="shared" si="45"/>
        <v>1</v>
      </c>
      <c r="AA46">
        <f t="shared" si="45"/>
        <v>1</v>
      </c>
      <c r="AB46">
        <f t="shared" si="45"/>
        <v>1</v>
      </c>
      <c r="AC46">
        <f t="shared" si="45"/>
        <v>1</v>
      </c>
      <c r="AD46">
        <f>IF(J46&gt;=Data!$C$4/100,J$5,"")</f>
        <v>1</v>
      </c>
      <c r="AE46">
        <f>IF(K46&gt;=Data!$C$4/100,K$5,"")</f>
        <v>2</v>
      </c>
      <c r="AF46">
        <f>IF(L46&gt;=Data!$C$4/100,L$5,"")</f>
        <v>3</v>
      </c>
      <c r="AG46">
        <f>IF(M46&gt;=Data!$C$4/100,M$5,"")</f>
        <v>4</v>
      </c>
      <c r="AH46">
        <f>IF(N46&gt;=Data!$C$4/100,N$5,"")</f>
        <v>5</v>
      </c>
      <c r="AI46">
        <f>IF(O46&gt;=Data!$C$4/100,O$5,"")</f>
        <v>6</v>
      </c>
      <c r="AJ46">
        <f>IF(P46&gt;=Data!$C$4/100,P$5,"")</f>
        <v>7</v>
      </c>
      <c r="AK46">
        <f>IF(Q46&gt;=Data!$C$4/100,Q$5,"")</f>
        <v>8</v>
      </c>
      <c r="AL46">
        <f>IF(R46&gt;=Data!$C$4/100,R$5,"")</f>
        <v>9</v>
      </c>
      <c r="AM46">
        <f>IF(S46&gt;=Data!$C$4/100,S$5,"")</f>
        <v>10</v>
      </c>
      <c r="AN46">
        <f>IF(T46&gt;=Data!$C$4/100,T$5,"")</f>
        <v>11</v>
      </c>
      <c r="AO46">
        <f>IF(U46&gt;=Data!$C$4/100,U$5,"")</f>
        <v>12</v>
      </c>
      <c r="AP46">
        <f>IF(V46&gt;=Data!$C$4/100,V$5,"")</f>
        <v>13</v>
      </c>
      <c r="AQ46">
        <f>IF(W46&gt;=Data!$C$4/100,W$5,"")</f>
        <v>14</v>
      </c>
      <c r="AR46">
        <f>IF(X46&gt;=Data!$C$4/100,X$5,"")</f>
        <v>15</v>
      </c>
      <c r="AS46">
        <f>IF(Y46&gt;=Data!$C$4/100,Y$5,"")</f>
        <v>16</v>
      </c>
      <c r="AT46">
        <f>IF(Z46&gt;=Data!$C$4/100,Z$5,"")</f>
        <v>17</v>
      </c>
      <c r="AU46">
        <f>IF(AA46&gt;=Data!$C$4/100,AA$5,"")</f>
        <v>18</v>
      </c>
      <c r="AV46">
        <f>IF(AB46&gt;=Data!$C$4/100,AB$5,"")</f>
        <v>19</v>
      </c>
      <c r="AW46">
        <f>IF(AC46&gt;=Data!$C$4/100,AC$5,"")</f>
        <v>20</v>
      </c>
      <c r="AX46">
        <f t="shared" si="6"/>
        <v>0</v>
      </c>
      <c r="AY46" s="16" t="str">
        <f>IF(SUM(Data!B49:'Data'!M49)=0,"",STDEV(Data!B49:'Data'!M49)*SQRT(Data!O49/20))</f>
        <v/>
      </c>
      <c r="AZ46" s="16" t="str">
        <f>IF(AY46="","",NORMSINV(Data!C$4/100)*AY46)</f>
        <v/>
      </c>
      <c r="BA46" s="18" t="str">
        <f>IF(SUM(Data!B49:'Data'!M49)=0,"",B46/SUM(Data!B49:'Data'!M49)*100/Data!O49*240)</f>
        <v/>
      </c>
      <c r="BB46" s="18" t="str">
        <f>IF(SUM(Data!B49:'Data'!M49)=0,"",INT(B46*240/SUM(Data!B49:'Data'!M49)+0.5))</f>
        <v/>
      </c>
    </row>
    <row r="47" spans="1:54">
      <c r="A47">
        <v>42</v>
      </c>
      <c r="B47" s="28" t="str">
        <f t="shared" si="1"/>
        <v/>
      </c>
      <c r="C47" s="28" t="str">
        <f t="shared" si="2"/>
        <v/>
      </c>
      <c r="D47" s="27" t="str">
        <f t="shared" si="3"/>
        <v/>
      </c>
      <c r="E47" s="27" t="str">
        <f t="shared" si="4"/>
        <v/>
      </c>
      <c r="I47" s="16">
        <f>IF(SUM(Data!B50:'Data'!M50)=0,0,AVERAGE(Data!B50:'Data'!M50)*Data!O50/20)</f>
        <v>0</v>
      </c>
      <c r="J47" t="str">
        <f t="shared" ref="J47:AC47" si="46">IF(I47=0,"",POISSON(J$5,$I47,TRUE))</f>
        <v/>
      </c>
      <c r="K47">
        <f t="shared" si="46"/>
        <v>1</v>
      </c>
      <c r="L47">
        <f t="shared" si="46"/>
        <v>1</v>
      </c>
      <c r="M47">
        <f t="shared" si="46"/>
        <v>1</v>
      </c>
      <c r="N47">
        <f t="shared" si="46"/>
        <v>1</v>
      </c>
      <c r="O47">
        <f t="shared" si="46"/>
        <v>1</v>
      </c>
      <c r="P47">
        <f t="shared" si="46"/>
        <v>1</v>
      </c>
      <c r="Q47">
        <f t="shared" si="46"/>
        <v>1</v>
      </c>
      <c r="R47">
        <f t="shared" si="46"/>
        <v>1</v>
      </c>
      <c r="S47">
        <f t="shared" si="46"/>
        <v>1</v>
      </c>
      <c r="T47">
        <f t="shared" si="46"/>
        <v>1</v>
      </c>
      <c r="U47">
        <f t="shared" si="46"/>
        <v>1</v>
      </c>
      <c r="V47">
        <f t="shared" si="46"/>
        <v>1</v>
      </c>
      <c r="W47">
        <f t="shared" si="46"/>
        <v>1</v>
      </c>
      <c r="X47">
        <f t="shared" si="46"/>
        <v>1</v>
      </c>
      <c r="Y47">
        <f t="shared" si="46"/>
        <v>1</v>
      </c>
      <c r="Z47">
        <f t="shared" si="46"/>
        <v>1</v>
      </c>
      <c r="AA47">
        <f t="shared" si="46"/>
        <v>1</v>
      </c>
      <c r="AB47">
        <f t="shared" si="46"/>
        <v>1</v>
      </c>
      <c r="AC47">
        <f t="shared" si="46"/>
        <v>1</v>
      </c>
      <c r="AD47">
        <f>IF(J47&gt;=Data!$C$4/100,J$5,"")</f>
        <v>1</v>
      </c>
      <c r="AE47">
        <f>IF(K47&gt;=Data!$C$4/100,K$5,"")</f>
        <v>2</v>
      </c>
      <c r="AF47">
        <f>IF(L47&gt;=Data!$C$4/100,L$5,"")</f>
        <v>3</v>
      </c>
      <c r="AG47">
        <f>IF(M47&gt;=Data!$C$4/100,M$5,"")</f>
        <v>4</v>
      </c>
      <c r="AH47">
        <f>IF(N47&gt;=Data!$C$4/100,N$5,"")</f>
        <v>5</v>
      </c>
      <c r="AI47">
        <f>IF(O47&gt;=Data!$C$4/100,O$5,"")</f>
        <v>6</v>
      </c>
      <c r="AJ47">
        <f>IF(P47&gt;=Data!$C$4/100,P$5,"")</f>
        <v>7</v>
      </c>
      <c r="AK47">
        <f>IF(Q47&gt;=Data!$C$4/100,Q$5,"")</f>
        <v>8</v>
      </c>
      <c r="AL47">
        <f>IF(R47&gt;=Data!$C$4/100,R$5,"")</f>
        <v>9</v>
      </c>
      <c r="AM47">
        <f>IF(S47&gt;=Data!$C$4/100,S$5,"")</f>
        <v>10</v>
      </c>
      <c r="AN47">
        <f>IF(T47&gt;=Data!$C$4/100,T$5,"")</f>
        <v>11</v>
      </c>
      <c r="AO47">
        <f>IF(U47&gt;=Data!$C$4/100,U$5,"")</f>
        <v>12</v>
      </c>
      <c r="AP47">
        <f>IF(V47&gt;=Data!$C$4/100,V$5,"")</f>
        <v>13</v>
      </c>
      <c r="AQ47">
        <f>IF(W47&gt;=Data!$C$4/100,W$5,"")</f>
        <v>14</v>
      </c>
      <c r="AR47">
        <f>IF(X47&gt;=Data!$C$4/100,X$5,"")</f>
        <v>15</v>
      </c>
      <c r="AS47">
        <f>IF(Y47&gt;=Data!$C$4/100,Y$5,"")</f>
        <v>16</v>
      </c>
      <c r="AT47">
        <f>IF(Z47&gt;=Data!$C$4/100,Z$5,"")</f>
        <v>17</v>
      </c>
      <c r="AU47">
        <f>IF(AA47&gt;=Data!$C$4/100,AA$5,"")</f>
        <v>18</v>
      </c>
      <c r="AV47">
        <f>IF(AB47&gt;=Data!$C$4/100,AB$5,"")</f>
        <v>19</v>
      </c>
      <c r="AW47">
        <f>IF(AC47&gt;=Data!$C$4/100,AC$5,"")</f>
        <v>20</v>
      </c>
      <c r="AX47">
        <f t="shared" si="6"/>
        <v>0</v>
      </c>
      <c r="AY47" s="16" t="str">
        <f>IF(SUM(Data!B50:'Data'!M50)=0,"",STDEV(Data!B50:'Data'!M50)*SQRT(Data!O50/20))</f>
        <v/>
      </c>
      <c r="AZ47" s="16" t="str">
        <f>IF(AY47="","",NORMSINV(Data!C$4/100)*AY47)</f>
        <v/>
      </c>
      <c r="BA47" s="18" t="str">
        <f>IF(SUM(Data!B50:'Data'!M50)=0,"",B47/SUM(Data!B50:'Data'!M50)*100/Data!O50*240)</f>
        <v/>
      </c>
      <c r="BB47" s="18" t="str">
        <f>IF(SUM(Data!B50:'Data'!M50)=0,"",INT(B47*240/SUM(Data!B50:'Data'!M50)+0.5))</f>
        <v/>
      </c>
    </row>
    <row r="48" spans="1:54">
      <c r="A48">
        <v>43</v>
      </c>
      <c r="B48" s="28" t="str">
        <f t="shared" si="1"/>
        <v/>
      </c>
      <c r="C48" s="28" t="str">
        <f t="shared" si="2"/>
        <v/>
      </c>
      <c r="D48" s="27" t="str">
        <f t="shared" si="3"/>
        <v/>
      </c>
      <c r="E48" s="27" t="str">
        <f t="shared" si="4"/>
        <v/>
      </c>
      <c r="I48" s="16">
        <f>IF(SUM(Data!B51:'Data'!M51)=0,0,AVERAGE(Data!B51:'Data'!M51)*Data!O51/20)</f>
        <v>0</v>
      </c>
      <c r="J48" t="str">
        <f t="shared" ref="J48:AC48" si="47">IF(I48=0,"",POISSON(J$5,$I48,TRUE))</f>
        <v/>
      </c>
      <c r="K48">
        <f t="shared" si="47"/>
        <v>1</v>
      </c>
      <c r="L48">
        <f t="shared" si="47"/>
        <v>1</v>
      </c>
      <c r="M48">
        <f t="shared" si="47"/>
        <v>1</v>
      </c>
      <c r="N48">
        <f t="shared" si="47"/>
        <v>1</v>
      </c>
      <c r="O48">
        <f t="shared" si="47"/>
        <v>1</v>
      </c>
      <c r="P48">
        <f t="shared" si="47"/>
        <v>1</v>
      </c>
      <c r="Q48">
        <f t="shared" si="47"/>
        <v>1</v>
      </c>
      <c r="R48">
        <f t="shared" si="47"/>
        <v>1</v>
      </c>
      <c r="S48">
        <f t="shared" si="47"/>
        <v>1</v>
      </c>
      <c r="T48">
        <f t="shared" si="47"/>
        <v>1</v>
      </c>
      <c r="U48">
        <f t="shared" si="47"/>
        <v>1</v>
      </c>
      <c r="V48">
        <f t="shared" si="47"/>
        <v>1</v>
      </c>
      <c r="W48">
        <f t="shared" si="47"/>
        <v>1</v>
      </c>
      <c r="X48">
        <f t="shared" si="47"/>
        <v>1</v>
      </c>
      <c r="Y48">
        <f t="shared" si="47"/>
        <v>1</v>
      </c>
      <c r="Z48">
        <f t="shared" si="47"/>
        <v>1</v>
      </c>
      <c r="AA48">
        <f t="shared" si="47"/>
        <v>1</v>
      </c>
      <c r="AB48">
        <f t="shared" si="47"/>
        <v>1</v>
      </c>
      <c r="AC48">
        <f t="shared" si="47"/>
        <v>1</v>
      </c>
      <c r="AD48">
        <f>IF(J48&gt;=Data!$C$4/100,J$5,"")</f>
        <v>1</v>
      </c>
      <c r="AE48">
        <f>IF(K48&gt;=Data!$C$4/100,K$5,"")</f>
        <v>2</v>
      </c>
      <c r="AF48">
        <f>IF(L48&gt;=Data!$C$4/100,L$5,"")</f>
        <v>3</v>
      </c>
      <c r="AG48">
        <f>IF(M48&gt;=Data!$C$4/100,M$5,"")</f>
        <v>4</v>
      </c>
      <c r="AH48">
        <f>IF(N48&gt;=Data!$C$4/100,N$5,"")</f>
        <v>5</v>
      </c>
      <c r="AI48">
        <f>IF(O48&gt;=Data!$C$4/100,O$5,"")</f>
        <v>6</v>
      </c>
      <c r="AJ48">
        <f>IF(P48&gt;=Data!$C$4/100,P$5,"")</f>
        <v>7</v>
      </c>
      <c r="AK48">
        <f>IF(Q48&gt;=Data!$C$4/100,Q$5,"")</f>
        <v>8</v>
      </c>
      <c r="AL48">
        <f>IF(R48&gt;=Data!$C$4/100,R$5,"")</f>
        <v>9</v>
      </c>
      <c r="AM48">
        <f>IF(S48&gt;=Data!$C$4/100,S$5,"")</f>
        <v>10</v>
      </c>
      <c r="AN48">
        <f>IF(T48&gt;=Data!$C$4/100,T$5,"")</f>
        <v>11</v>
      </c>
      <c r="AO48">
        <f>IF(U48&gt;=Data!$C$4/100,U$5,"")</f>
        <v>12</v>
      </c>
      <c r="AP48">
        <f>IF(V48&gt;=Data!$C$4/100,V$5,"")</f>
        <v>13</v>
      </c>
      <c r="AQ48">
        <f>IF(W48&gt;=Data!$C$4/100,W$5,"")</f>
        <v>14</v>
      </c>
      <c r="AR48">
        <f>IF(X48&gt;=Data!$C$4/100,X$5,"")</f>
        <v>15</v>
      </c>
      <c r="AS48">
        <f>IF(Y48&gt;=Data!$C$4/100,Y$5,"")</f>
        <v>16</v>
      </c>
      <c r="AT48">
        <f>IF(Z48&gt;=Data!$C$4/100,Z$5,"")</f>
        <v>17</v>
      </c>
      <c r="AU48">
        <f>IF(AA48&gt;=Data!$C$4/100,AA$5,"")</f>
        <v>18</v>
      </c>
      <c r="AV48">
        <f>IF(AB48&gt;=Data!$C$4/100,AB$5,"")</f>
        <v>19</v>
      </c>
      <c r="AW48">
        <f>IF(AC48&gt;=Data!$C$4/100,AC$5,"")</f>
        <v>20</v>
      </c>
      <c r="AX48">
        <f t="shared" si="6"/>
        <v>0</v>
      </c>
      <c r="AY48" s="16" t="str">
        <f>IF(SUM(Data!B51:'Data'!M51)=0,"",STDEV(Data!B51:'Data'!M51)*SQRT(Data!O51/20))</f>
        <v/>
      </c>
      <c r="AZ48" s="16" t="str">
        <f>IF(AY48="","",NORMSINV(Data!C$4/100)*AY48)</f>
        <v/>
      </c>
      <c r="BA48" s="18" t="str">
        <f>IF(SUM(Data!B51:'Data'!M51)=0,"",B48/SUM(Data!B51:'Data'!M51)*100/Data!O51*240)</f>
        <v/>
      </c>
      <c r="BB48" s="18" t="str">
        <f>IF(SUM(Data!B51:'Data'!M51)=0,"",INT(B48*240/SUM(Data!B51:'Data'!M51)+0.5))</f>
        <v/>
      </c>
    </row>
    <row r="49" spans="1:54">
      <c r="A49">
        <v>44</v>
      </c>
      <c r="B49" s="28" t="str">
        <f t="shared" si="1"/>
        <v/>
      </c>
      <c r="C49" s="28" t="str">
        <f t="shared" si="2"/>
        <v/>
      </c>
      <c r="D49" s="27" t="str">
        <f t="shared" si="3"/>
        <v/>
      </c>
      <c r="E49" s="27" t="str">
        <f t="shared" si="4"/>
        <v/>
      </c>
      <c r="I49" s="16">
        <f>IF(SUM(Data!B52:'Data'!M52)=0,0,AVERAGE(Data!B52:'Data'!M52)*Data!O52/20)</f>
        <v>0</v>
      </c>
      <c r="J49" t="str">
        <f t="shared" ref="J49:AC49" si="48">IF(I49=0,"",POISSON(J$5,$I49,TRUE))</f>
        <v/>
      </c>
      <c r="K49">
        <f t="shared" si="48"/>
        <v>1</v>
      </c>
      <c r="L49">
        <f t="shared" si="48"/>
        <v>1</v>
      </c>
      <c r="M49">
        <f t="shared" si="48"/>
        <v>1</v>
      </c>
      <c r="N49">
        <f t="shared" si="48"/>
        <v>1</v>
      </c>
      <c r="O49">
        <f t="shared" si="48"/>
        <v>1</v>
      </c>
      <c r="P49">
        <f t="shared" si="48"/>
        <v>1</v>
      </c>
      <c r="Q49">
        <f t="shared" si="48"/>
        <v>1</v>
      </c>
      <c r="R49">
        <f t="shared" si="48"/>
        <v>1</v>
      </c>
      <c r="S49">
        <f t="shared" si="48"/>
        <v>1</v>
      </c>
      <c r="T49">
        <f t="shared" si="48"/>
        <v>1</v>
      </c>
      <c r="U49">
        <f t="shared" si="48"/>
        <v>1</v>
      </c>
      <c r="V49">
        <f t="shared" si="48"/>
        <v>1</v>
      </c>
      <c r="W49">
        <f t="shared" si="48"/>
        <v>1</v>
      </c>
      <c r="X49">
        <f t="shared" si="48"/>
        <v>1</v>
      </c>
      <c r="Y49">
        <f t="shared" si="48"/>
        <v>1</v>
      </c>
      <c r="Z49">
        <f t="shared" si="48"/>
        <v>1</v>
      </c>
      <c r="AA49">
        <f t="shared" si="48"/>
        <v>1</v>
      </c>
      <c r="AB49">
        <f t="shared" si="48"/>
        <v>1</v>
      </c>
      <c r="AC49">
        <f t="shared" si="48"/>
        <v>1</v>
      </c>
      <c r="AD49">
        <f>IF(J49&gt;=Data!$C$4/100,J$5,"")</f>
        <v>1</v>
      </c>
      <c r="AE49">
        <f>IF(K49&gt;=Data!$C$4/100,K$5,"")</f>
        <v>2</v>
      </c>
      <c r="AF49">
        <f>IF(L49&gt;=Data!$C$4/100,L$5,"")</f>
        <v>3</v>
      </c>
      <c r="AG49">
        <f>IF(M49&gt;=Data!$C$4/100,M$5,"")</f>
        <v>4</v>
      </c>
      <c r="AH49">
        <f>IF(N49&gt;=Data!$C$4/100,N$5,"")</f>
        <v>5</v>
      </c>
      <c r="AI49">
        <f>IF(O49&gt;=Data!$C$4/100,O$5,"")</f>
        <v>6</v>
      </c>
      <c r="AJ49">
        <f>IF(P49&gt;=Data!$C$4/100,P$5,"")</f>
        <v>7</v>
      </c>
      <c r="AK49">
        <f>IF(Q49&gt;=Data!$C$4/100,Q$5,"")</f>
        <v>8</v>
      </c>
      <c r="AL49">
        <f>IF(R49&gt;=Data!$C$4/100,R$5,"")</f>
        <v>9</v>
      </c>
      <c r="AM49">
        <f>IF(S49&gt;=Data!$C$4/100,S$5,"")</f>
        <v>10</v>
      </c>
      <c r="AN49">
        <f>IF(T49&gt;=Data!$C$4/100,T$5,"")</f>
        <v>11</v>
      </c>
      <c r="AO49">
        <f>IF(U49&gt;=Data!$C$4/100,U$5,"")</f>
        <v>12</v>
      </c>
      <c r="AP49">
        <f>IF(V49&gt;=Data!$C$4/100,V$5,"")</f>
        <v>13</v>
      </c>
      <c r="AQ49">
        <f>IF(W49&gt;=Data!$C$4/100,W$5,"")</f>
        <v>14</v>
      </c>
      <c r="AR49">
        <f>IF(X49&gt;=Data!$C$4/100,X$5,"")</f>
        <v>15</v>
      </c>
      <c r="AS49">
        <f>IF(Y49&gt;=Data!$C$4/100,Y$5,"")</f>
        <v>16</v>
      </c>
      <c r="AT49">
        <f>IF(Z49&gt;=Data!$C$4/100,Z$5,"")</f>
        <v>17</v>
      </c>
      <c r="AU49">
        <f>IF(AA49&gt;=Data!$C$4/100,AA$5,"")</f>
        <v>18</v>
      </c>
      <c r="AV49">
        <f>IF(AB49&gt;=Data!$C$4/100,AB$5,"")</f>
        <v>19</v>
      </c>
      <c r="AW49">
        <f>IF(AC49&gt;=Data!$C$4/100,AC$5,"")</f>
        <v>20</v>
      </c>
      <c r="AX49">
        <f t="shared" si="6"/>
        <v>0</v>
      </c>
      <c r="AY49" s="16" t="str">
        <f>IF(SUM(Data!B52:'Data'!M52)=0,"",STDEV(Data!B52:'Data'!M52)*SQRT(Data!O52/20))</f>
        <v/>
      </c>
      <c r="AZ49" s="16" t="str">
        <f>IF(AY49="","",NORMSINV(Data!C$4/100)*AY49)</f>
        <v/>
      </c>
      <c r="BA49" s="18" t="str">
        <f>IF(SUM(Data!B52:'Data'!M52)=0,"",B49/SUM(Data!B52:'Data'!M52)*100/Data!O52*240)</f>
        <v/>
      </c>
      <c r="BB49" s="18" t="str">
        <f>IF(SUM(Data!B52:'Data'!M52)=0,"",INT(B49*240/SUM(Data!B52:'Data'!M52)+0.5))</f>
        <v/>
      </c>
    </row>
    <row r="50" spans="1:54">
      <c r="A50">
        <v>45</v>
      </c>
      <c r="B50" s="28" t="str">
        <f t="shared" si="1"/>
        <v/>
      </c>
      <c r="C50" s="28" t="str">
        <f t="shared" si="2"/>
        <v/>
      </c>
      <c r="D50" s="27" t="str">
        <f t="shared" si="3"/>
        <v/>
      </c>
      <c r="E50" s="27" t="str">
        <f t="shared" si="4"/>
        <v/>
      </c>
      <c r="I50" s="16">
        <f>IF(SUM(Data!B53:'Data'!M53)=0,0,AVERAGE(Data!B53:'Data'!M53)*Data!O53/20)</f>
        <v>0</v>
      </c>
      <c r="J50" t="str">
        <f t="shared" ref="J50:AC50" si="49">IF(I50=0,"",POISSON(J$5,$I50,TRUE))</f>
        <v/>
      </c>
      <c r="K50">
        <f t="shared" si="49"/>
        <v>1</v>
      </c>
      <c r="L50">
        <f t="shared" si="49"/>
        <v>1</v>
      </c>
      <c r="M50">
        <f t="shared" si="49"/>
        <v>1</v>
      </c>
      <c r="N50">
        <f t="shared" si="49"/>
        <v>1</v>
      </c>
      <c r="O50">
        <f t="shared" si="49"/>
        <v>1</v>
      </c>
      <c r="P50">
        <f t="shared" si="49"/>
        <v>1</v>
      </c>
      <c r="Q50">
        <f t="shared" si="49"/>
        <v>1</v>
      </c>
      <c r="R50">
        <f t="shared" si="49"/>
        <v>1</v>
      </c>
      <c r="S50">
        <f t="shared" si="49"/>
        <v>1</v>
      </c>
      <c r="T50">
        <f t="shared" si="49"/>
        <v>1</v>
      </c>
      <c r="U50">
        <f t="shared" si="49"/>
        <v>1</v>
      </c>
      <c r="V50">
        <f t="shared" si="49"/>
        <v>1</v>
      </c>
      <c r="W50">
        <f t="shared" si="49"/>
        <v>1</v>
      </c>
      <c r="X50">
        <f t="shared" si="49"/>
        <v>1</v>
      </c>
      <c r="Y50">
        <f t="shared" si="49"/>
        <v>1</v>
      </c>
      <c r="Z50">
        <f t="shared" si="49"/>
        <v>1</v>
      </c>
      <c r="AA50">
        <f t="shared" si="49"/>
        <v>1</v>
      </c>
      <c r="AB50">
        <f t="shared" si="49"/>
        <v>1</v>
      </c>
      <c r="AC50">
        <f t="shared" si="49"/>
        <v>1</v>
      </c>
      <c r="AD50">
        <f>IF(J50&gt;=Data!$C$4/100,J$5,"")</f>
        <v>1</v>
      </c>
      <c r="AE50">
        <f>IF(K50&gt;=Data!$C$4/100,K$5,"")</f>
        <v>2</v>
      </c>
      <c r="AF50">
        <f>IF(L50&gt;=Data!$C$4/100,L$5,"")</f>
        <v>3</v>
      </c>
      <c r="AG50">
        <f>IF(M50&gt;=Data!$C$4/100,M$5,"")</f>
        <v>4</v>
      </c>
      <c r="AH50">
        <f>IF(N50&gt;=Data!$C$4/100,N$5,"")</f>
        <v>5</v>
      </c>
      <c r="AI50">
        <f>IF(O50&gt;=Data!$C$4/100,O$5,"")</f>
        <v>6</v>
      </c>
      <c r="AJ50">
        <f>IF(P50&gt;=Data!$C$4/100,P$5,"")</f>
        <v>7</v>
      </c>
      <c r="AK50">
        <f>IF(Q50&gt;=Data!$C$4/100,Q$5,"")</f>
        <v>8</v>
      </c>
      <c r="AL50">
        <f>IF(R50&gt;=Data!$C$4/100,R$5,"")</f>
        <v>9</v>
      </c>
      <c r="AM50">
        <f>IF(S50&gt;=Data!$C$4/100,S$5,"")</f>
        <v>10</v>
      </c>
      <c r="AN50">
        <f>IF(T50&gt;=Data!$C$4/100,T$5,"")</f>
        <v>11</v>
      </c>
      <c r="AO50">
        <f>IF(U50&gt;=Data!$C$4/100,U$5,"")</f>
        <v>12</v>
      </c>
      <c r="AP50">
        <f>IF(V50&gt;=Data!$C$4/100,V$5,"")</f>
        <v>13</v>
      </c>
      <c r="AQ50">
        <f>IF(W50&gt;=Data!$C$4/100,W$5,"")</f>
        <v>14</v>
      </c>
      <c r="AR50">
        <f>IF(X50&gt;=Data!$C$4/100,X$5,"")</f>
        <v>15</v>
      </c>
      <c r="AS50">
        <f>IF(Y50&gt;=Data!$C$4/100,Y$5,"")</f>
        <v>16</v>
      </c>
      <c r="AT50">
        <f>IF(Z50&gt;=Data!$C$4/100,Z$5,"")</f>
        <v>17</v>
      </c>
      <c r="AU50">
        <f>IF(AA50&gt;=Data!$C$4/100,AA$5,"")</f>
        <v>18</v>
      </c>
      <c r="AV50">
        <f>IF(AB50&gt;=Data!$C$4/100,AB$5,"")</f>
        <v>19</v>
      </c>
      <c r="AW50">
        <f>IF(AC50&gt;=Data!$C$4/100,AC$5,"")</f>
        <v>20</v>
      </c>
      <c r="AX50">
        <f t="shared" si="6"/>
        <v>0</v>
      </c>
      <c r="AY50" s="16" t="str">
        <f>IF(SUM(Data!B53:'Data'!M53)=0,"",STDEV(Data!B53:'Data'!M53)*SQRT(Data!O53/20))</f>
        <v/>
      </c>
      <c r="AZ50" s="16" t="str">
        <f>IF(AY50="","",NORMSINV(Data!C$4/100)*AY50)</f>
        <v/>
      </c>
      <c r="BA50" s="18" t="str">
        <f>IF(SUM(Data!B53:'Data'!M53)=0,"",B50/SUM(Data!B53:'Data'!M53)*100/Data!O53*240)</f>
        <v/>
      </c>
      <c r="BB50" s="18" t="str">
        <f>IF(SUM(Data!B53:'Data'!M53)=0,"",INT(B50*240/SUM(Data!B53:'Data'!M53)+0.5))</f>
        <v/>
      </c>
    </row>
    <row r="51" spans="1:54">
      <c r="A51">
        <v>46</v>
      </c>
      <c r="B51" s="28" t="str">
        <f t="shared" si="1"/>
        <v/>
      </c>
      <c r="C51" s="28" t="str">
        <f t="shared" si="2"/>
        <v/>
      </c>
      <c r="D51" s="27" t="str">
        <f t="shared" si="3"/>
        <v/>
      </c>
      <c r="E51" s="27" t="str">
        <f t="shared" si="4"/>
        <v/>
      </c>
      <c r="I51" s="16">
        <f>IF(SUM(Data!B54:'Data'!M54)=0,0,AVERAGE(Data!B54:'Data'!M54)*Data!O54/20)</f>
        <v>0</v>
      </c>
      <c r="J51" t="str">
        <f t="shared" ref="J51:AC51" si="50">IF(I51=0,"",POISSON(J$5,$I51,TRUE))</f>
        <v/>
      </c>
      <c r="K51">
        <f t="shared" si="50"/>
        <v>1</v>
      </c>
      <c r="L51">
        <f t="shared" si="50"/>
        <v>1</v>
      </c>
      <c r="M51">
        <f t="shared" si="50"/>
        <v>1</v>
      </c>
      <c r="N51">
        <f t="shared" si="50"/>
        <v>1</v>
      </c>
      <c r="O51">
        <f t="shared" si="50"/>
        <v>1</v>
      </c>
      <c r="P51">
        <f t="shared" si="50"/>
        <v>1</v>
      </c>
      <c r="Q51">
        <f t="shared" si="50"/>
        <v>1</v>
      </c>
      <c r="R51">
        <f t="shared" si="50"/>
        <v>1</v>
      </c>
      <c r="S51">
        <f t="shared" si="50"/>
        <v>1</v>
      </c>
      <c r="T51">
        <f t="shared" si="50"/>
        <v>1</v>
      </c>
      <c r="U51">
        <f t="shared" si="50"/>
        <v>1</v>
      </c>
      <c r="V51">
        <f t="shared" si="50"/>
        <v>1</v>
      </c>
      <c r="W51">
        <f t="shared" si="50"/>
        <v>1</v>
      </c>
      <c r="X51">
        <f t="shared" si="50"/>
        <v>1</v>
      </c>
      <c r="Y51">
        <f t="shared" si="50"/>
        <v>1</v>
      </c>
      <c r="Z51">
        <f t="shared" si="50"/>
        <v>1</v>
      </c>
      <c r="AA51">
        <f t="shared" si="50"/>
        <v>1</v>
      </c>
      <c r="AB51">
        <f t="shared" si="50"/>
        <v>1</v>
      </c>
      <c r="AC51">
        <f t="shared" si="50"/>
        <v>1</v>
      </c>
      <c r="AD51">
        <f>IF(J51&gt;=Data!$C$4/100,J$5,"")</f>
        <v>1</v>
      </c>
      <c r="AE51">
        <f>IF(K51&gt;=Data!$C$4/100,K$5,"")</f>
        <v>2</v>
      </c>
      <c r="AF51">
        <f>IF(L51&gt;=Data!$C$4/100,L$5,"")</f>
        <v>3</v>
      </c>
      <c r="AG51">
        <f>IF(M51&gt;=Data!$C$4/100,M$5,"")</f>
        <v>4</v>
      </c>
      <c r="AH51">
        <f>IF(N51&gt;=Data!$C$4/100,N$5,"")</f>
        <v>5</v>
      </c>
      <c r="AI51">
        <f>IF(O51&gt;=Data!$C$4/100,O$5,"")</f>
        <v>6</v>
      </c>
      <c r="AJ51">
        <f>IF(P51&gt;=Data!$C$4/100,P$5,"")</f>
        <v>7</v>
      </c>
      <c r="AK51">
        <f>IF(Q51&gt;=Data!$C$4/100,Q$5,"")</f>
        <v>8</v>
      </c>
      <c r="AL51">
        <f>IF(R51&gt;=Data!$C$4/100,R$5,"")</f>
        <v>9</v>
      </c>
      <c r="AM51">
        <f>IF(S51&gt;=Data!$C$4/100,S$5,"")</f>
        <v>10</v>
      </c>
      <c r="AN51">
        <f>IF(T51&gt;=Data!$C$4/100,T$5,"")</f>
        <v>11</v>
      </c>
      <c r="AO51">
        <f>IF(U51&gt;=Data!$C$4/100,U$5,"")</f>
        <v>12</v>
      </c>
      <c r="AP51">
        <f>IF(V51&gt;=Data!$C$4/100,V$5,"")</f>
        <v>13</v>
      </c>
      <c r="AQ51">
        <f>IF(W51&gt;=Data!$C$4/100,W$5,"")</f>
        <v>14</v>
      </c>
      <c r="AR51">
        <f>IF(X51&gt;=Data!$C$4/100,X$5,"")</f>
        <v>15</v>
      </c>
      <c r="AS51">
        <f>IF(Y51&gt;=Data!$C$4/100,Y$5,"")</f>
        <v>16</v>
      </c>
      <c r="AT51">
        <f>IF(Z51&gt;=Data!$C$4/100,Z$5,"")</f>
        <v>17</v>
      </c>
      <c r="AU51">
        <f>IF(AA51&gt;=Data!$C$4/100,AA$5,"")</f>
        <v>18</v>
      </c>
      <c r="AV51">
        <f>IF(AB51&gt;=Data!$C$4/100,AB$5,"")</f>
        <v>19</v>
      </c>
      <c r="AW51">
        <f>IF(AC51&gt;=Data!$C$4/100,AC$5,"")</f>
        <v>20</v>
      </c>
      <c r="AX51">
        <f t="shared" si="6"/>
        <v>0</v>
      </c>
      <c r="AY51" s="16" t="str">
        <f>IF(SUM(Data!B54:'Data'!M54)=0,"",STDEV(Data!B54:'Data'!M54)*SQRT(Data!O54/20))</f>
        <v/>
      </c>
      <c r="AZ51" s="16" t="str">
        <f>IF(AY51="","",NORMSINV(Data!C$4/100)*AY51)</f>
        <v/>
      </c>
      <c r="BA51" s="18" t="str">
        <f>IF(SUM(Data!B54:'Data'!M54)=0,"",B51/SUM(Data!B54:'Data'!M54)*100/Data!O54*240)</f>
        <v/>
      </c>
      <c r="BB51" s="18" t="str">
        <f>IF(SUM(Data!B54:'Data'!M54)=0,"",INT(B51*240/SUM(Data!B54:'Data'!M54)+0.5))</f>
        <v/>
      </c>
    </row>
    <row r="52" spans="1:54">
      <c r="A52">
        <v>47</v>
      </c>
      <c r="B52" s="28" t="str">
        <f t="shared" si="1"/>
        <v/>
      </c>
      <c r="C52" s="28" t="str">
        <f t="shared" si="2"/>
        <v/>
      </c>
      <c r="D52" s="27" t="str">
        <f t="shared" si="3"/>
        <v/>
      </c>
      <c r="E52" s="27" t="str">
        <f t="shared" si="4"/>
        <v/>
      </c>
      <c r="I52" s="16">
        <f>IF(SUM(Data!B55:'Data'!M55)=0,0,AVERAGE(Data!B55:'Data'!M55)*Data!O55/20)</f>
        <v>0</v>
      </c>
      <c r="J52" t="str">
        <f t="shared" ref="J52:AC52" si="51">IF(I52=0,"",POISSON(J$5,$I52,TRUE))</f>
        <v/>
      </c>
      <c r="K52">
        <f t="shared" si="51"/>
        <v>1</v>
      </c>
      <c r="L52">
        <f t="shared" si="51"/>
        <v>1</v>
      </c>
      <c r="M52">
        <f t="shared" si="51"/>
        <v>1</v>
      </c>
      <c r="N52">
        <f t="shared" si="51"/>
        <v>1</v>
      </c>
      <c r="O52">
        <f t="shared" si="51"/>
        <v>1</v>
      </c>
      <c r="P52">
        <f t="shared" si="51"/>
        <v>1</v>
      </c>
      <c r="Q52">
        <f t="shared" si="51"/>
        <v>1</v>
      </c>
      <c r="R52">
        <f t="shared" si="51"/>
        <v>1</v>
      </c>
      <c r="S52">
        <f t="shared" si="51"/>
        <v>1</v>
      </c>
      <c r="T52">
        <f t="shared" si="51"/>
        <v>1</v>
      </c>
      <c r="U52">
        <f t="shared" si="51"/>
        <v>1</v>
      </c>
      <c r="V52">
        <f t="shared" si="51"/>
        <v>1</v>
      </c>
      <c r="W52">
        <f t="shared" si="51"/>
        <v>1</v>
      </c>
      <c r="X52">
        <f t="shared" si="51"/>
        <v>1</v>
      </c>
      <c r="Y52">
        <f t="shared" si="51"/>
        <v>1</v>
      </c>
      <c r="Z52">
        <f t="shared" si="51"/>
        <v>1</v>
      </c>
      <c r="AA52">
        <f t="shared" si="51"/>
        <v>1</v>
      </c>
      <c r="AB52">
        <f t="shared" si="51"/>
        <v>1</v>
      </c>
      <c r="AC52">
        <f t="shared" si="51"/>
        <v>1</v>
      </c>
      <c r="AD52">
        <f>IF(J52&gt;=Data!$C$4/100,J$5,"")</f>
        <v>1</v>
      </c>
      <c r="AE52">
        <f>IF(K52&gt;=Data!$C$4/100,K$5,"")</f>
        <v>2</v>
      </c>
      <c r="AF52">
        <f>IF(L52&gt;=Data!$C$4/100,L$5,"")</f>
        <v>3</v>
      </c>
      <c r="AG52">
        <f>IF(M52&gt;=Data!$C$4/100,M$5,"")</f>
        <v>4</v>
      </c>
      <c r="AH52">
        <f>IF(N52&gt;=Data!$C$4/100,N$5,"")</f>
        <v>5</v>
      </c>
      <c r="AI52">
        <f>IF(O52&gt;=Data!$C$4/100,O$5,"")</f>
        <v>6</v>
      </c>
      <c r="AJ52">
        <f>IF(P52&gt;=Data!$C$4/100,P$5,"")</f>
        <v>7</v>
      </c>
      <c r="AK52">
        <f>IF(Q52&gt;=Data!$C$4/100,Q$5,"")</f>
        <v>8</v>
      </c>
      <c r="AL52">
        <f>IF(R52&gt;=Data!$C$4/100,R$5,"")</f>
        <v>9</v>
      </c>
      <c r="AM52">
        <f>IF(S52&gt;=Data!$C$4/100,S$5,"")</f>
        <v>10</v>
      </c>
      <c r="AN52">
        <f>IF(T52&gt;=Data!$C$4/100,T$5,"")</f>
        <v>11</v>
      </c>
      <c r="AO52">
        <f>IF(U52&gt;=Data!$C$4/100,U$5,"")</f>
        <v>12</v>
      </c>
      <c r="AP52">
        <f>IF(V52&gt;=Data!$C$4/100,V$5,"")</f>
        <v>13</v>
      </c>
      <c r="AQ52">
        <f>IF(W52&gt;=Data!$C$4/100,W$5,"")</f>
        <v>14</v>
      </c>
      <c r="AR52">
        <f>IF(X52&gt;=Data!$C$4/100,X$5,"")</f>
        <v>15</v>
      </c>
      <c r="AS52">
        <f>IF(Y52&gt;=Data!$C$4/100,Y$5,"")</f>
        <v>16</v>
      </c>
      <c r="AT52">
        <f>IF(Z52&gt;=Data!$C$4/100,Z$5,"")</f>
        <v>17</v>
      </c>
      <c r="AU52">
        <f>IF(AA52&gt;=Data!$C$4/100,AA$5,"")</f>
        <v>18</v>
      </c>
      <c r="AV52">
        <f>IF(AB52&gt;=Data!$C$4/100,AB$5,"")</f>
        <v>19</v>
      </c>
      <c r="AW52">
        <f>IF(AC52&gt;=Data!$C$4/100,AC$5,"")</f>
        <v>20</v>
      </c>
      <c r="AX52">
        <f t="shared" si="6"/>
        <v>0</v>
      </c>
      <c r="AY52" s="16" t="str">
        <f>IF(SUM(Data!B55:'Data'!M55)=0,"",STDEV(Data!B55:'Data'!M55)*SQRT(Data!O55/20))</f>
        <v/>
      </c>
      <c r="AZ52" s="16" t="str">
        <f>IF(AY52="","",NORMSINV(Data!C$4/100)*AY52)</f>
        <v/>
      </c>
      <c r="BA52" s="18" t="str">
        <f>IF(SUM(Data!B55:'Data'!M55)=0,"",B52/SUM(Data!B55:'Data'!M55)*100/Data!O55*240)</f>
        <v/>
      </c>
      <c r="BB52" s="18" t="str">
        <f>IF(SUM(Data!B55:'Data'!M55)=0,"",INT(B52*240/SUM(Data!B55:'Data'!M55)+0.5))</f>
        <v/>
      </c>
    </row>
    <row r="53" spans="1:54">
      <c r="A53">
        <v>48</v>
      </c>
      <c r="B53" s="28" t="str">
        <f t="shared" si="1"/>
        <v/>
      </c>
      <c r="C53" s="28" t="str">
        <f t="shared" si="2"/>
        <v/>
      </c>
      <c r="D53" s="27" t="str">
        <f t="shared" si="3"/>
        <v/>
      </c>
      <c r="E53" s="27" t="str">
        <f t="shared" si="4"/>
        <v/>
      </c>
      <c r="I53" s="16">
        <f>IF(SUM(Data!B56:'Data'!M56)=0,0,AVERAGE(Data!B56:'Data'!M56)*Data!O56/20)</f>
        <v>0</v>
      </c>
      <c r="J53" t="str">
        <f t="shared" ref="J53:AC53" si="52">IF(I53=0,"",POISSON(J$5,$I53,TRUE))</f>
        <v/>
      </c>
      <c r="K53">
        <f t="shared" si="52"/>
        <v>1</v>
      </c>
      <c r="L53">
        <f t="shared" si="52"/>
        <v>1</v>
      </c>
      <c r="M53">
        <f t="shared" si="52"/>
        <v>1</v>
      </c>
      <c r="N53">
        <f t="shared" si="52"/>
        <v>1</v>
      </c>
      <c r="O53">
        <f t="shared" si="52"/>
        <v>1</v>
      </c>
      <c r="P53">
        <f t="shared" si="52"/>
        <v>1</v>
      </c>
      <c r="Q53">
        <f t="shared" si="52"/>
        <v>1</v>
      </c>
      <c r="R53">
        <f t="shared" si="52"/>
        <v>1</v>
      </c>
      <c r="S53">
        <f t="shared" si="52"/>
        <v>1</v>
      </c>
      <c r="T53">
        <f t="shared" si="52"/>
        <v>1</v>
      </c>
      <c r="U53">
        <f t="shared" si="52"/>
        <v>1</v>
      </c>
      <c r="V53">
        <f t="shared" si="52"/>
        <v>1</v>
      </c>
      <c r="W53">
        <f t="shared" si="52"/>
        <v>1</v>
      </c>
      <c r="X53">
        <f t="shared" si="52"/>
        <v>1</v>
      </c>
      <c r="Y53">
        <f t="shared" si="52"/>
        <v>1</v>
      </c>
      <c r="Z53">
        <f t="shared" si="52"/>
        <v>1</v>
      </c>
      <c r="AA53">
        <f t="shared" si="52"/>
        <v>1</v>
      </c>
      <c r="AB53">
        <f t="shared" si="52"/>
        <v>1</v>
      </c>
      <c r="AC53">
        <f t="shared" si="52"/>
        <v>1</v>
      </c>
      <c r="AD53">
        <f>IF(J53&gt;=Data!$C$4/100,J$5,"")</f>
        <v>1</v>
      </c>
      <c r="AE53">
        <f>IF(K53&gt;=Data!$C$4/100,K$5,"")</f>
        <v>2</v>
      </c>
      <c r="AF53">
        <f>IF(L53&gt;=Data!$C$4/100,L$5,"")</f>
        <v>3</v>
      </c>
      <c r="AG53">
        <f>IF(M53&gt;=Data!$C$4/100,M$5,"")</f>
        <v>4</v>
      </c>
      <c r="AH53">
        <f>IF(N53&gt;=Data!$C$4/100,N$5,"")</f>
        <v>5</v>
      </c>
      <c r="AI53">
        <f>IF(O53&gt;=Data!$C$4/100,O$5,"")</f>
        <v>6</v>
      </c>
      <c r="AJ53">
        <f>IF(P53&gt;=Data!$C$4/100,P$5,"")</f>
        <v>7</v>
      </c>
      <c r="AK53">
        <f>IF(Q53&gt;=Data!$C$4/100,Q$5,"")</f>
        <v>8</v>
      </c>
      <c r="AL53">
        <f>IF(R53&gt;=Data!$C$4/100,R$5,"")</f>
        <v>9</v>
      </c>
      <c r="AM53">
        <f>IF(S53&gt;=Data!$C$4/100,S$5,"")</f>
        <v>10</v>
      </c>
      <c r="AN53">
        <f>IF(T53&gt;=Data!$C$4/100,T$5,"")</f>
        <v>11</v>
      </c>
      <c r="AO53">
        <f>IF(U53&gt;=Data!$C$4/100,U$5,"")</f>
        <v>12</v>
      </c>
      <c r="AP53">
        <f>IF(V53&gt;=Data!$C$4/100,V$5,"")</f>
        <v>13</v>
      </c>
      <c r="AQ53">
        <f>IF(W53&gt;=Data!$C$4/100,W$5,"")</f>
        <v>14</v>
      </c>
      <c r="AR53">
        <f>IF(X53&gt;=Data!$C$4/100,X$5,"")</f>
        <v>15</v>
      </c>
      <c r="AS53">
        <f>IF(Y53&gt;=Data!$C$4/100,Y$5,"")</f>
        <v>16</v>
      </c>
      <c r="AT53">
        <f>IF(Z53&gt;=Data!$C$4/100,Z$5,"")</f>
        <v>17</v>
      </c>
      <c r="AU53">
        <f>IF(AA53&gt;=Data!$C$4/100,AA$5,"")</f>
        <v>18</v>
      </c>
      <c r="AV53">
        <f>IF(AB53&gt;=Data!$C$4/100,AB$5,"")</f>
        <v>19</v>
      </c>
      <c r="AW53">
        <f>IF(AC53&gt;=Data!$C$4/100,AC$5,"")</f>
        <v>20</v>
      </c>
      <c r="AX53">
        <f t="shared" si="6"/>
        <v>0</v>
      </c>
      <c r="AY53" s="16" t="str">
        <f>IF(SUM(Data!B56:'Data'!M56)=0,"",STDEV(Data!B56:'Data'!M56)*SQRT(Data!O56/20))</f>
        <v/>
      </c>
      <c r="AZ53" s="16" t="str">
        <f>IF(AY53="","",NORMSINV(Data!C$4/100)*AY53)</f>
        <v/>
      </c>
      <c r="BA53" s="18" t="str">
        <f>IF(SUM(Data!B56:'Data'!M56)=0,"",B53/SUM(Data!B56:'Data'!M56)*100/Data!O56*240)</f>
        <v/>
      </c>
      <c r="BB53" s="18" t="str">
        <f>IF(SUM(Data!B56:'Data'!M56)=0,"",INT(B53*240/SUM(Data!B56:'Data'!M56)+0.5))</f>
        <v/>
      </c>
    </row>
    <row r="54" spans="1:54">
      <c r="A54">
        <v>49</v>
      </c>
      <c r="B54" s="28" t="str">
        <f t="shared" si="1"/>
        <v/>
      </c>
      <c r="C54" s="28" t="str">
        <f t="shared" si="2"/>
        <v/>
      </c>
      <c r="D54" s="27" t="str">
        <f t="shared" si="3"/>
        <v/>
      </c>
      <c r="E54" s="27" t="str">
        <f t="shared" si="4"/>
        <v/>
      </c>
      <c r="I54" s="16">
        <f>IF(SUM(Data!B57:'Data'!M57)=0,0,AVERAGE(Data!B57:'Data'!M57)*Data!O57/20)</f>
        <v>0</v>
      </c>
      <c r="J54" t="str">
        <f t="shared" ref="J54:AC54" si="53">IF(I54=0,"",POISSON(J$5,$I54,TRUE))</f>
        <v/>
      </c>
      <c r="K54">
        <f t="shared" si="53"/>
        <v>1</v>
      </c>
      <c r="L54">
        <f t="shared" si="53"/>
        <v>1</v>
      </c>
      <c r="M54">
        <f t="shared" si="53"/>
        <v>1</v>
      </c>
      <c r="N54">
        <f t="shared" si="53"/>
        <v>1</v>
      </c>
      <c r="O54">
        <f t="shared" si="53"/>
        <v>1</v>
      </c>
      <c r="P54">
        <f t="shared" si="53"/>
        <v>1</v>
      </c>
      <c r="Q54">
        <f t="shared" si="53"/>
        <v>1</v>
      </c>
      <c r="R54">
        <f t="shared" si="53"/>
        <v>1</v>
      </c>
      <c r="S54">
        <f t="shared" si="53"/>
        <v>1</v>
      </c>
      <c r="T54">
        <f t="shared" si="53"/>
        <v>1</v>
      </c>
      <c r="U54">
        <f t="shared" si="53"/>
        <v>1</v>
      </c>
      <c r="V54">
        <f t="shared" si="53"/>
        <v>1</v>
      </c>
      <c r="W54">
        <f t="shared" si="53"/>
        <v>1</v>
      </c>
      <c r="X54">
        <f t="shared" si="53"/>
        <v>1</v>
      </c>
      <c r="Y54">
        <f t="shared" si="53"/>
        <v>1</v>
      </c>
      <c r="Z54">
        <f t="shared" si="53"/>
        <v>1</v>
      </c>
      <c r="AA54">
        <f t="shared" si="53"/>
        <v>1</v>
      </c>
      <c r="AB54">
        <f t="shared" si="53"/>
        <v>1</v>
      </c>
      <c r="AC54">
        <f t="shared" si="53"/>
        <v>1</v>
      </c>
      <c r="AD54">
        <f>IF(J54&gt;=Data!$C$4/100,J$5,"")</f>
        <v>1</v>
      </c>
      <c r="AE54">
        <f>IF(K54&gt;=Data!$C$4/100,K$5,"")</f>
        <v>2</v>
      </c>
      <c r="AF54">
        <f>IF(L54&gt;=Data!$C$4/100,L$5,"")</f>
        <v>3</v>
      </c>
      <c r="AG54">
        <f>IF(M54&gt;=Data!$C$4/100,M$5,"")</f>
        <v>4</v>
      </c>
      <c r="AH54">
        <f>IF(N54&gt;=Data!$C$4/100,N$5,"")</f>
        <v>5</v>
      </c>
      <c r="AI54">
        <f>IF(O54&gt;=Data!$C$4/100,O$5,"")</f>
        <v>6</v>
      </c>
      <c r="AJ54">
        <f>IF(P54&gt;=Data!$C$4/100,P$5,"")</f>
        <v>7</v>
      </c>
      <c r="AK54">
        <f>IF(Q54&gt;=Data!$C$4/100,Q$5,"")</f>
        <v>8</v>
      </c>
      <c r="AL54">
        <f>IF(R54&gt;=Data!$C$4/100,R$5,"")</f>
        <v>9</v>
      </c>
      <c r="AM54">
        <f>IF(S54&gt;=Data!$C$4/100,S$5,"")</f>
        <v>10</v>
      </c>
      <c r="AN54">
        <f>IF(T54&gt;=Data!$C$4/100,T$5,"")</f>
        <v>11</v>
      </c>
      <c r="AO54">
        <f>IF(U54&gt;=Data!$C$4/100,U$5,"")</f>
        <v>12</v>
      </c>
      <c r="AP54">
        <f>IF(V54&gt;=Data!$C$4/100,V$5,"")</f>
        <v>13</v>
      </c>
      <c r="AQ54">
        <f>IF(W54&gt;=Data!$C$4/100,W$5,"")</f>
        <v>14</v>
      </c>
      <c r="AR54">
        <f>IF(X54&gt;=Data!$C$4/100,X$5,"")</f>
        <v>15</v>
      </c>
      <c r="AS54">
        <f>IF(Y54&gt;=Data!$C$4/100,Y$5,"")</f>
        <v>16</v>
      </c>
      <c r="AT54">
        <f>IF(Z54&gt;=Data!$C$4/100,Z$5,"")</f>
        <v>17</v>
      </c>
      <c r="AU54">
        <f>IF(AA54&gt;=Data!$C$4/100,AA$5,"")</f>
        <v>18</v>
      </c>
      <c r="AV54">
        <f>IF(AB54&gt;=Data!$C$4/100,AB$5,"")</f>
        <v>19</v>
      </c>
      <c r="AW54">
        <f>IF(AC54&gt;=Data!$C$4/100,AC$5,"")</f>
        <v>20</v>
      </c>
      <c r="AX54">
        <f t="shared" si="6"/>
        <v>0</v>
      </c>
      <c r="AY54" s="16" t="str">
        <f>IF(SUM(Data!B57:'Data'!M57)=0,"",STDEV(Data!B57:'Data'!M57)*SQRT(Data!O57/20))</f>
        <v/>
      </c>
      <c r="AZ54" s="16" t="str">
        <f>IF(AY54="","",NORMSINV(Data!C$4/100)*AY54)</f>
        <v/>
      </c>
      <c r="BA54" s="18" t="str">
        <f>IF(SUM(Data!B57:'Data'!M57)=0,"",B54/SUM(Data!B57:'Data'!M57)*100/Data!O57*240)</f>
        <v/>
      </c>
      <c r="BB54" s="18" t="str">
        <f>IF(SUM(Data!B57:'Data'!M57)=0,"",INT(B54*240/SUM(Data!B57:'Data'!M57)+0.5))</f>
        <v/>
      </c>
    </row>
    <row r="55" spans="1:54">
      <c r="A55">
        <v>50</v>
      </c>
      <c r="B55" s="28" t="str">
        <f t="shared" si="1"/>
        <v/>
      </c>
      <c r="C55" s="28" t="str">
        <f t="shared" si="2"/>
        <v/>
      </c>
      <c r="D55" s="27" t="str">
        <f t="shared" si="3"/>
        <v/>
      </c>
      <c r="E55" s="27" t="str">
        <f t="shared" si="4"/>
        <v/>
      </c>
      <c r="I55" s="16">
        <f>IF(SUM(Data!B58:'Data'!M58)=0,0,AVERAGE(Data!B58:'Data'!M58)*Data!O58/20)</f>
        <v>0</v>
      </c>
      <c r="J55" t="str">
        <f t="shared" ref="J55:AC55" si="54">IF(I55=0,"",POISSON(J$5,$I55,TRUE))</f>
        <v/>
      </c>
      <c r="K55">
        <f t="shared" si="54"/>
        <v>1</v>
      </c>
      <c r="L55">
        <f t="shared" si="54"/>
        <v>1</v>
      </c>
      <c r="M55">
        <f t="shared" si="54"/>
        <v>1</v>
      </c>
      <c r="N55">
        <f t="shared" si="54"/>
        <v>1</v>
      </c>
      <c r="O55">
        <f t="shared" si="54"/>
        <v>1</v>
      </c>
      <c r="P55">
        <f t="shared" si="54"/>
        <v>1</v>
      </c>
      <c r="Q55">
        <f t="shared" si="54"/>
        <v>1</v>
      </c>
      <c r="R55">
        <f t="shared" si="54"/>
        <v>1</v>
      </c>
      <c r="S55">
        <f t="shared" si="54"/>
        <v>1</v>
      </c>
      <c r="T55">
        <f t="shared" si="54"/>
        <v>1</v>
      </c>
      <c r="U55">
        <f t="shared" si="54"/>
        <v>1</v>
      </c>
      <c r="V55">
        <f t="shared" si="54"/>
        <v>1</v>
      </c>
      <c r="W55">
        <f t="shared" si="54"/>
        <v>1</v>
      </c>
      <c r="X55">
        <f t="shared" si="54"/>
        <v>1</v>
      </c>
      <c r="Y55">
        <f t="shared" si="54"/>
        <v>1</v>
      </c>
      <c r="Z55">
        <f t="shared" si="54"/>
        <v>1</v>
      </c>
      <c r="AA55">
        <f t="shared" si="54"/>
        <v>1</v>
      </c>
      <c r="AB55">
        <f t="shared" si="54"/>
        <v>1</v>
      </c>
      <c r="AC55">
        <f t="shared" si="54"/>
        <v>1</v>
      </c>
      <c r="AD55">
        <f>IF(J55&gt;=Data!$C$4/100,J$5,"")</f>
        <v>1</v>
      </c>
      <c r="AE55">
        <f>IF(K55&gt;=Data!$C$4/100,K$5,"")</f>
        <v>2</v>
      </c>
      <c r="AF55">
        <f>IF(L55&gt;=Data!$C$4/100,L$5,"")</f>
        <v>3</v>
      </c>
      <c r="AG55">
        <f>IF(M55&gt;=Data!$C$4/100,M$5,"")</f>
        <v>4</v>
      </c>
      <c r="AH55">
        <f>IF(N55&gt;=Data!$C$4/100,N$5,"")</f>
        <v>5</v>
      </c>
      <c r="AI55">
        <f>IF(O55&gt;=Data!$C$4/100,O$5,"")</f>
        <v>6</v>
      </c>
      <c r="AJ55">
        <f>IF(P55&gt;=Data!$C$4/100,P$5,"")</f>
        <v>7</v>
      </c>
      <c r="AK55">
        <f>IF(Q55&gt;=Data!$C$4/100,Q$5,"")</f>
        <v>8</v>
      </c>
      <c r="AL55">
        <f>IF(R55&gt;=Data!$C$4/100,R$5,"")</f>
        <v>9</v>
      </c>
      <c r="AM55">
        <f>IF(S55&gt;=Data!$C$4/100,S$5,"")</f>
        <v>10</v>
      </c>
      <c r="AN55">
        <f>IF(T55&gt;=Data!$C$4/100,T$5,"")</f>
        <v>11</v>
      </c>
      <c r="AO55">
        <f>IF(U55&gt;=Data!$C$4/100,U$5,"")</f>
        <v>12</v>
      </c>
      <c r="AP55">
        <f>IF(V55&gt;=Data!$C$4/100,V$5,"")</f>
        <v>13</v>
      </c>
      <c r="AQ55">
        <f>IF(W55&gt;=Data!$C$4/100,W$5,"")</f>
        <v>14</v>
      </c>
      <c r="AR55">
        <f>IF(X55&gt;=Data!$C$4/100,X$5,"")</f>
        <v>15</v>
      </c>
      <c r="AS55">
        <f>IF(Y55&gt;=Data!$C$4/100,Y$5,"")</f>
        <v>16</v>
      </c>
      <c r="AT55">
        <f>IF(Z55&gt;=Data!$C$4/100,Z$5,"")</f>
        <v>17</v>
      </c>
      <c r="AU55">
        <f>IF(AA55&gt;=Data!$C$4/100,AA$5,"")</f>
        <v>18</v>
      </c>
      <c r="AV55">
        <f>IF(AB55&gt;=Data!$C$4/100,AB$5,"")</f>
        <v>19</v>
      </c>
      <c r="AW55">
        <f>IF(AC55&gt;=Data!$C$4/100,AC$5,"")</f>
        <v>20</v>
      </c>
      <c r="AX55">
        <f t="shared" si="6"/>
        <v>0</v>
      </c>
      <c r="AY55" s="16" t="str">
        <f>IF(SUM(Data!B58:'Data'!M58)=0,"",STDEV(Data!B58:'Data'!M58)*SQRT(Data!O58/20))</f>
        <v/>
      </c>
      <c r="AZ55" s="16" t="str">
        <f>IF(AY55="","",NORMSINV(Data!C$4/100)*AY55)</f>
        <v/>
      </c>
      <c r="BA55" s="18" t="str">
        <f>IF(SUM(Data!B58:'Data'!M58)=0,"",B55/SUM(Data!B58:'Data'!M58)*100/Data!O58*240)</f>
        <v/>
      </c>
      <c r="BB55" s="18" t="str">
        <f>IF(SUM(Data!B58:'Data'!M58)=0,"",INT(B55*240/SUM(Data!B58:'Data'!M58)+0.5))</f>
        <v/>
      </c>
    </row>
    <row r="56" spans="1:54">
      <c r="A56">
        <v>51</v>
      </c>
      <c r="B56" s="28" t="str">
        <f t="shared" si="1"/>
        <v/>
      </c>
      <c r="C56" s="28" t="str">
        <f t="shared" si="2"/>
        <v/>
      </c>
      <c r="D56" s="27" t="str">
        <f t="shared" si="3"/>
        <v/>
      </c>
      <c r="E56" s="27" t="str">
        <f t="shared" si="4"/>
        <v/>
      </c>
      <c r="I56" s="16">
        <f>IF(SUM(Data!B59:'Data'!M59)=0,0,AVERAGE(Data!B59:'Data'!M59)*Data!O59/20)</f>
        <v>0</v>
      </c>
      <c r="J56" t="str">
        <f t="shared" ref="J56:AC56" si="55">IF(I56=0,"",POISSON(J$5,$I56,TRUE))</f>
        <v/>
      </c>
      <c r="K56">
        <f t="shared" si="55"/>
        <v>1</v>
      </c>
      <c r="L56">
        <f t="shared" si="55"/>
        <v>1</v>
      </c>
      <c r="M56">
        <f t="shared" si="55"/>
        <v>1</v>
      </c>
      <c r="N56">
        <f t="shared" si="55"/>
        <v>1</v>
      </c>
      <c r="O56">
        <f t="shared" si="55"/>
        <v>1</v>
      </c>
      <c r="P56">
        <f t="shared" si="55"/>
        <v>1</v>
      </c>
      <c r="Q56">
        <f t="shared" si="55"/>
        <v>1</v>
      </c>
      <c r="R56">
        <f t="shared" si="55"/>
        <v>1</v>
      </c>
      <c r="S56">
        <f t="shared" si="55"/>
        <v>1</v>
      </c>
      <c r="T56">
        <f t="shared" si="55"/>
        <v>1</v>
      </c>
      <c r="U56">
        <f t="shared" si="55"/>
        <v>1</v>
      </c>
      <c r="V56">
        <f t="shared" si="55"/>
        <v>1</v>
      </c>
      <c r="W56">
        <f t="shared" si="55"/>
        <v>1</v>
      </c>
      <c r="X56">
        <f t="shared" si="55"/>
        <v>1</v>
      </c>
      <c r="Y56">
        <f t="shared" si="55"/>
        <v>1</v>
      </c>
      <c r="Z56">
        <f t="shared" si="55"/>
        <v>1</v>
      </c>
      <c r="AA56">
        <f t="shared" si="55"/>
        <v>1</v>
      </c>
      <c r="AB56">
        <f t="shared" si="55"/>
        <v>1</v>
      </c>
      <c r="AC56">
        <f t="shared" si="55"/>
        <v>1</v>
      </c>
      <c r="AD56">
        <f>IF(J56&gt;=Data!$C$4/100,J$5,"")</f>
        <v>1</v>
      </c>
      <c r="AE56">
        <f>IF(K56&gt;=Data!$C$4/100,K$5,"")</f>
        <v>2</v>
      </c>
      <c r="AF56">
        <f>IF(L56&gt;=Data!$C$4/100,L$5,"")</f>
        <v>3</v>
      </c>
      <c r="AG56">
        <f>IF(M56&gt;=Data!$C$4/100,M$5,"")</f>
        <v>4</v>
      </c>
      <c r="AH56">
        <f>IF(N56&gt;=Data!$C$4/100,N$5,"")</f>
        <v>5</v>
      </c>
      <c r="AI56">
        <f>IF(O56&gt;=Data!$C$4/100,O$5,"")</f>
        <v>6</v>
      </c>
      <c r="AJ56">
        <f>IF(P56&gt;=Data!$C$4/100,P$5,"")</f>
        <v>7</v>
      </c>
      <c r="AK56">
        <f>IF(Q56&gt;=Data!$C$4/100,Q$5,"")</f>
        <v>8</v>
      </c>
      <c r="AL56">
        <f>IF(R56&gt;=Data!$C$4/100,R$5,"")</f>
        <v>9</v>
      </c>
      <c r="AM56">
        <f>IF(S56&gt;=Data!$C$4/100,S$5,"")</f>
        <v>10</v>
      </c>
      <c r="AN56">
        <f>IF(T56&gt;=Data!$C$4/100,T$5,"")</f>
        <v>11</v>
      </c>
      <c r="AO56">
        <f>IF(U56&gt;=Data!$C$4/100,U$5,"")</f>
        <v>12</v>
      </c>
      <c r="AP56">
        <f>IF(V56&gt;=Data!$C$4/100,V$5,"")</f>
        <v>13</v>
      </c>
      <c r="AQ56">
        <f>IF(W56&gt;=Data!$C$4/100,W$5,"")</f>
        <v>14</v>
      </c>
      <c r="AR56">
        <f>IF(X56&gt;=Data!$C$4/100,X$5,"")</f>
        <v>15</v>
      </c>
      <c r="AS56">
        <f>IF(Y56&gt;=Data!$C$4/100,Y$5,"")</f>
        <v>16</v>
      </c>
      <c r="AT56">
        <f>IF(Z56&gt;=Data!$C$4/100,Z$5,"")</f>
        <v>17</v>
      </c>
      <c r="AU56">
        <f>IF(AA56&gt;=Data!$C$4/100,AA$5,"")</f>
        <v>18</v>
      </c>
      <c r="AV56">
        <f>IF(AB56&gt;=Data!$C$4/100,AB$5,"")</f>
        <v>19</v>
      </c>
      <c r="AW56">
        <f>IF(AC56&gt;=Data!$C$4/100,AC$5,"")</f>
        <v>20</v>
      </c>
      <c r="AX56">
        <f t="shared" si="6"/>
        <v>0</v>
      </c>
      <c r="AY56" s="16" t="str">
        <f>IF(SUM(Data!B59:'Data'!M59)=0,"",STDEV(Data!B59:'Data'!M59)*SQRT(Data!O59/20))</f>
        <v/>
      </c>
      <c r="AZ56" s="16" t="str">
        <f>IF(AY56="","",NORMSINV(Data!C$4/100)*AY56)</f>
        <v/>
      </c>
      <c r="BA56" s="18" t="str">
        <f>IF(SUM(Data!B59:'Data'!M59)=0,"",B56/SUM(Data!B59:'Data'!M59)*100/Data!O59*240)</f>
        <v/>
      </c>
      <c r="BB56" s="18" t="str">
        <f>IF(SUM(Data!B59:'Data'!M59)=0,"",INT(B56*240/SUM(Data!B59:'Data'!M59)+0.5))</f>
        <v/>
      </c>
    </row>
    <row r="57" spans="1:54">
      <c r="A57">
        <v>52</v>
      </c>
      <c r="B57" s="28" t="str">
        <f t="shared" si="1"/>
        <v/>
      </c>
      <c r="C57" s="28" t="str">
        <f t="shared" si="2"/>
        <v/>
      </c>
      <c r="D57" s="27" t="str">
        <f t="shared" si="3"/>
        <v/>
      </c>
      <c r="E57" s="27" t="str">
        <f t="shared" si="4"/>
        <v/>
      </c>
      <c r="I57" s="16">
        <f>IF(SUM(Data!B60:'Data'!M60)=0,0,AVERAGE(Data!B60:'Data'!M60)*Data!O60/20)</f>
        <v>0</v>
      </c>
      <c r="J57" t="str">
        <f t="shared" ref="J57:AC57" si="56">IF(I57=0,"",POISSON(J$5,$I57,TRUE))</f>
        <v/>
      </c>
      <c r="K57">
        <f t="shared" si="56"/>
        <v>1</v>
      </c>
      <c r="L57">
        <f t="shared" si="56"/>
        <v>1</v>
      </c>
      <c r="M57">
        <f t="shared" si="56"/>
        <v>1</v>
      </c>
      <c r="N57">
        <f t="shared" si="56"/>
        <v>1</v>
      </c>
      <c r="O57">
        <f t="shared" si="56"/>
        <v>1</v>
      </c>
      <c r="P57">
        <f t="shared" si="56"/>
        <v>1</v>
      </c>
      <c r="Q57">
        <f t="shared" si="56"/>
        <v>1</v>
      </c>
      <c r="R57">
        <f t="shared" si="56"/>
        <v>1</v>
      </c>
      <c r="S57">
        <f t="shared" si="56"/>
        <v>1</v>
      </c>
      <c r="T57">
        <f t="shared" si="56"/>
        <v>1</v>
      </c>
      <c r="U57">
        <f t="shared" si="56"/>
        <v>1</v>
      </c>
      <c r="V57">
        <f t="shared" si="56"/>
        <v>1</v>
      </c>
      <c r="W57">
        <f t="shared" si="56"/>
        <v>1</v>
      </c>
      <c r="X57">
        <f t="shared" si="56"/>
        <v>1</v>
      </c>
      <c r="Y57">
        <f t="shared" si="56"/>
        <v>1</v>
      </c>
      <c r="Z57">
        <f t="shared" si="56"/>
        <v>1</v>
      </c>
      <c r="AA57">
        <f t="shared" si="56"/>
        <v>1</v>
      </c>
      <c r="AB57">
        <f t="shared" si="56"/>
        <v>1</v>
      </c>
      <c r="AC57">
        <f t="shared" si="56"/>
        <v>1</v>
      </c>
      <c r="AD57">
        <f>IF(J57&gt;=Data!$C$4/100,J$5,"")</f>
        <v>1</v>
      </c>
      <c r="AE57">
        <f>IF(K57&gt;=Data!$C$4/100,K$5,"")</f>
        <v>2</v>
      </c>
      <c r="AF57">
        <f>IF(L57&gt;=Data!$C$4/100,L$5,"")</f>
        <v>3</v>
      </c>
      <c r="AG57">
        <f>IF(M57&gt;=Data!$C$4/100,M$5,"")</f>
        <v>4</v>
      </c>
      <c r="AH57">
        <f>IF(N57&gt;=Data!$C$4/100,N$5,"")</f>
        <v>5</v>
      </c>
      <c r="AI57">
        <f>IF(O57&gt;=Data!$C$4/100,O$5,"")</f>
        <v>6</v>
      </c>
      <c r="AJ57">
        <f>IF(P57&gt;=Data!$C$4/100,P$5,"")</f>
        <v>7</v>
      </c>
      <c r="AK57">
        <f>IF(Q57&gt;=Data!$C$4/100,Q$5,"")</f>
        <v>8</v>
      </c>
      <c r="AL57">
        <f>IF(R57&gt;=Data!$C$4/100,R$5,"")</f>
        <v>9</v>
      </c>
      <c r="AM57">
        <f>IF(S57&gt;=Data!$C$4/100,S$5,"")</f>
        <v>10</v>
      </c>
      <c r="AN57">
        <f>IF(T57&gt;=Data!$C$4/100,T$5,"")</f>
        <v>11</v>
      </c>
      <c r="AO57">
        <f>IF(U57&gt;=Data!$C$4/100,U$5,"")</f>
        <v>12</v>
      </c>
      <c r="AP57">
        <f>IF(V57&gt;=Data!$C$4/100,V$5,"")</f>
        <v>13</v>
      </c>
      <c r="AQ57">
        <f>IF(W57&gt;=Data!$C$4/100,W$5,"")</f>
        <v>14</v>
      </c>
      <c r="AR57">
        <f>IF(X57&gt;=Data!$C$4/100,X$5,"")</f>
        <v>15</v>
      </c>
      <c r="AS57">
        <f>IF(Y57&gt;=Data!$C$4/100,Y$5,"")</f>
        <v>16</v>
      </c>
      <c r="AT57">
        <f>IF(Z57&gt;=Data!$C$4/100,Z$5,"")</f>
        <v>17</v>
      </c>
      <c r="AU57">
        <f>IF(AA57&gt;=Data!$C$4/100,AA$5,"")</f>
        <v>18</v>
      </c>
      <c r="AV57">
        <f>IF(AB57&gt;=Data!$C$4/100,AB$5,"")</f>
        <v>19</v>
      </c>
      <c r="AW57">
        <f>IF(AC57&gt;=Data!$C$4/100,AC$5,"")</f>
        <v>20</v>
      </c>
      <c r="AX57">
        <f t="shared" si="6"/>
        <v>0</v>
      </c>
      <c r="AY57" s="16" t="str">
        <f>IF(SUM(Data!B60:'Data'!M60)=0,"",STDEV(Data!B60:'Data'!M60)*SQRT(Data!O60/20))</f>
        <v/>
      </c>
      <c r="AZ57" s="16" t="str">
        <f>IF(AY57="","",NORMSINV(Data!C$4/100)*AY57)</f>
        <v/>
      </c>
      <c r="BA57" s="18" t="str">
        <f>IF(SUM(Data!B60:'Data'!M60)=0,"",B57/SUM(Data!B60:'Data'!M60)*100/Data!O60*240)</f>
        <v/>
      </c>
      <c r="BB57" s="18" t="str">
        <f>IF(SUM(Data!B60:'Data'!M60)=0,"",INT(B57*240/SUM(Data!B60:'Data'!M60)+0.5))</f>
        <v/>
      </c>
    </row>
    <row r="58" spans="1:54">
      <c r="A58">
        <v>53</v>
      </c>
      <c r="B58" s="28" t="str">
        <f t="shared" si="1"/>
        <v/>
      </c>
      <c r="C58" s="28" t="str">
        <f t="shared" si="2"/>
        <v/>
      </c>
      <c r="D58" s="27" t="str">
        <f t="shared" si="3"/>
        <v/>
      </c>
      <c r="E58" s="27" t="str">
        <f t="shared" si="4"/>
        <v/>
      </c>
      <c r="I58" s="16">
        <f>IF(SUM(Data!B61:'Data'!M61)=0,0,AVERAGE(Data!B61:'Data'!M61)*Data!O61/20)</f>
        <v>0</v>
      </c>
      <c r="J58" t="str">
        <f t="shared" ref="J58:AC58" si="57">IF(I58=0,"",POISSON(J$5,$I58,TRUE))</f>
        <v/>
      </c>
      <c r="K58">
        <f t="shared" si="57"/>
        <v>1</v>
      </c>
      <c r="L58">
        <f t="shared" si="57"/>
        <v>1</v>
      </c>
      <c r="M58">
        <f t="shared" si="57"/>
        <v>1</v>
      </c>
      <c r="N58">
        <f t="shared" si="57"/>
        <v>1</v>
      </c>
      <c r="O58">
        <f t="shared" si="57"/>
        <v>1</v>
      </c>
      <c r="P58">
        <f t="shared" si="57"/>
        <v>1</v>
      </c>
      <c r="Q58">
        <f t="shared" si="57"/>
        <v>1</v>
      </c>
      <c r="R58">
        <f t="shared" si="57"/>
        <v>1</v>
      </c>
      <c r="S58">
        <f t="shared" si="57"/>
        <v>1</v>
      </c>
      <c r="T58">
        <f t="shared" si="57"/>
        <v>1</v>
      </c>
      <c r="U58">
        <f t="shared" si="57"/>
        <v>1</v>
      </c>
      <c r="V58">
        <f t="shared" si="57"/>
        <v>1</v>
      </c>
      <c r="W58">
        <f t="shared" si="57"/>
        <v>1</v>
      </c>
      <c r="X58">
        <f t="shared" si="57"/>
        <v>1</v>
      </c>
      <c r="Y58">
        <f t="shared" si="57"/>
        <v>1</v>
      </c>
      <c r="Z58">
        <f t="shared" si="57"/>
        <v>1</v>
      </c>
      <c r="AA58">
        <f t="shared" si="57"/>
        <v>1</v>
      </c>
      <c r="AB58">
        <f t="shared" si="57"/>
        <v>1</v>
      </c>
      <c r="AC58">
        <f t="shared" si="57"/>
        <v>1</v>
      </c>
      <c r="AD58">
        <f>IF(J58&gt;=Data!$C$4/100,J$5,"")</f>
        <v>1</v>
      </c>
      <c r="AE58">
        <f>IF(K58&gt;=Data!$C$4/100,K$5,"")</f>
        <v>2</v>
      </c>
      <c r="AF58">
        <f>IF(L58&gt;=Data!$C$4/100,L$5,"")</f>
        <v>3</v>
      </c>
      <c r="AG58">
        <f>IF(M58&gt;=Data!$C$4/100,M$5,"")</f>
        <v>4</v>
      </c>
      <c r="AH58">
        <f>IF(N58&gt;=Data!$C$4/100,N$5,"")</f>
        <v>5</v>
      </c>
      <c r="AI58">
        <f>IF(O58&gt;=Data!$C$4/100,O$5,"")</f>
        <v>6</v>
      </c>
      <c r="AJ58">
        <f>IF(P58&gt;=Data!$C$4/100,P$5,"")</f>
        <v>7</v>
      </c>
      <c r="AK58">
        <f>IF(Q58&gt;=Data!$C$4/100,Q$5,"")</f>
        <v>8</v>
      </c>
      <c r="AL58">
        <f>IF(R58&gt;=Data!$C$4/100,R$5,"")</f>
        <v>9</v>
      </c>
      <c r="AM58">
        <f>IF(S58&gt;=Data!$C$4/100,S$5,"")</f>
        <v>10</v>
      </c>
      <c r="AN58">
        <f>IF(T58&gt;=Data!$C$4/100,T$5,"")</f>
        <v>11</v>
      </c>
      <c r="AO58">
        <f>IF(U58&gt;=Data!$C$4/100,U$5,"")</f>
        <v>12</v>
      </c>
      <c r="AP58">
        <f>IF(V58&gt;=Data!$C$4/100,V$5,"")</f>
        <v>13</v>
      </c>
      <c r="AQ58">
        <f>IF(W58&gt;=Data!$C$4/100,W$5,"")</f>
        <v>14</v>
      </c>
      <c r="AR58">
        <f>IF(X58&gt;=Data!$C$4/100,X$5,"")</f>
        <v>15</v>
      </c>
      <c r="AS58">
        <f>IF(Y58&gt;=Data!$C$4/100,Y$5,"")</f>
        <v>16</v>
      </c>
      <c r="AT58">
        <f>IF(Z58&gt;=Data!$C$4/100,Z$5,"")</f>
        <v>17</v>
      </c>
      <c r="AU58">
        <f>IF(AA58&gt;=Data!$C$4/100,AA$5,"")</f>
        <v>18</v>
      </c>
      <c r="AV58">
        <f>IF(AB58&gt;=Data!$C$4/100,AB$5,"")</f>
        <v>19</v>
      </c>
      <c r="AW58">
        <f>IF(AC58&gt;=Data!$C$4/100,AC$5,"")</f>
        <v>20</v>
      </c>
      <c r="AX58">
        <f t="shared" si="6"/>
        <v>0</v>
      </c>
      <c r="AY58" s="16" t="str">
        <f>IF(SUM(Data!B61:'Data'!M61)=0,"",STDEV(Data!B61:'Data'!M61)*SQRT(Data!O61/20))</f>
        <v/>
      </c>
      <c r="AZ58" s="16" t="str">
        <f>IF(AY58="","",NORMSINV(Data!C$4/100)*AY58)</f>
        <v/>
      </c>
      <c r="BA58" s="18" t="str">
        <f>IF(SUM(Data!B61:'Data'!M61)=0,"",B58/SUM(Data!B61:'Data'!M61)*100/Data!O61*240)</f>
        <v/>
      </c>
      <c r="BB58" s="18" t="str">
        <f>IF(SUM(Data!B61:'Data'!M61)=0,"",INT(B58*240/SUM(Data!B61:'Data'!M61)+0.5))</f>
        <v/>
      </c>
    </row>
    <row r="59" spans="1:54">
      <c r="A59">
        <v>54</v>
      </c>
      <c r="B59" s="28" t="str">
        <f t="shared" si="1"/>
        <v/>
      </c>
      <c r="C59" s="28" t="str">
        <f t="shared" si="2"/>
        <v/>
      </c>
      <c r="D59" s="27" t="str">
        <f t="shared" si="3"/>
        <v/>
      </c>
      <c r="E59" s="27" t="str">
        <f t="shared" si="4"/>
        <v/>
      </c>
      <c r="I59" s="16">
        <f>IF(SUM(Data!B62:'Data'!M62)=0,0,AVERAGE(Data!B62:'Data'!M62)*Data!O62/20)</f>
        <v>0</v>
      </c>
      <c r="J59" t="str">
        <f t="shared" ref="J59:AC59" si="58">IF(I59=0,"",POISSON(J$5,$I59,TRUE))</f>
        <v/>
      </c>
      <c r="K59">
        <f t="shared" si="58"/>
        <v>1</v>
      </c>
      <c r="L59">
        <f t="shared" si="58"/>
        <v>1</v>
      </c>
      <c r="M59">
        <f t="shared" si="58"/>
        <v>1</v>
      </c>
      <c r="N59">
        <f t="shared" si="58"/>
        <v>1</v>
      </c>
      <c r="O59">
        <f t="shared" si="58"/>
        <v>1</v>
      </c>
      <c r="P59">
        <f t="shared" si="58"/>
        <v>1</v>
      </c>
      <c r="Q59">
        <f t="shared" si="58"/>
        <v>1</v>
      </c>
      <c r="R59">
        <f t="shared" si="58"/>
        <v>1</v>
      </c>
      <c r="S59">
        <f t="shared" si="58"/>
        <v>1</v>
      </c>
      <c r="T59">
        <f t="shared" si="58"/>
        <v>1</v>
      </c>
      <c r="U59">
        <f t="shared" si="58"/>
        <v>1</v>
      </c>
      <c r="V59">
        <f t="shared" si="58"/>
        <v>1</v>
      </c>
      <c r="W59">
        <f t="shared" si="58"/>
        <v>1</v>
      </c>
      <c r="X59">
        <f t="shared" si="58"/>
        <v>1</v>
      </c>
      <c r="Y59">
        <f t="shared" si="58"/>
        <v>1</v>
      </c>
      <c r="Z59">
        <f t="shared" si="58"/>
        <v>1</v>
      </c>
      <c r="AA59">
        <f t="shared" si="58"/>
        <v>1</v>
      </c>
      <c r="AB59">
        <f t="shared" si="58"/>
        <v>1</v>
      </c>
      <c r="AC59">
        <f t="shared" si="58"/>
        <v>1</v>
      </c>
      <c r="AD59">
        <f>IF(J59&gt;=Data!$C$4/100,J$5,"")</f>
        <v>1</v>
      </c>
      <c r="AE59">
        <f>IF(K59&gt;=Data!$C$4/100,K$5,"")</f>
        <v>2</v>
      </c>
      <c r="AF59">
        <f>IF(L59&gt;=Data!$C$4/100,L$5,"")</f>
        <v>3</v>
      </c>
      <c r="AG59">
        <f>IF(M59&gt;=Data!$C$4/100,M$5,"")</f>
        <v>4</v>
      </c>
      <c r="AH59">
        <f>IF(N59&gt;=Data!$C$4/100,N$5,"")</f>
        <v>5</v>
      </c>
      <c r="AI59">
        <f>IF(O59&gt;=Data!$C$4/100,O$5,"")</f>
        <v>6</v>
      </c>
      <c r="AJ59">
        <f>IF(P59&gt;=Data!$C$4/100,P$5,"")</f>
        <v>7</v>
      </c>
      <c r="AK59">
        <f>IF(Q59&gt;=Data!$C$4/100,Q$5,"")</f>
        <v>8</v>
      </c>
      <c r="AL59">
        <f>IF(R59&gt;=Data!$C$4/100,R$5,"")</f>
        <v>9</v>
      </c>
      <c r="AM59">
        <f>IF(S59&gt;=Data!$C$4/100,S$5,"")</f>
        <v>10</v>
      </c>
      <c r="AN59">
        <f>IF(T59&gt;=Data!$C$4/100,T$5,"")</f>
        <v>11</v>
      </c>
      <c r="AO59">
        <f>IF(U59&gt;=Data!$C$4/100,U$5,"")</f>
        <v>12</v>
      </c>
      <c r="AP59">
        <f>IF(V59&gt;=Data!$C$4/100,V$5,"")</f>
        <v>13</v>
      </c>
      <c r="AQ59">
        <f>IF(W59&gt;=Data!$C$4/100,W$5,"")</f>
        <v>14</v>
      </c>
      <c r="AR59">
        <f>IF(X59&gt;=Data!$C$4/100,X$5,"")</f>
        <v>15</v>
      </c>
      <c r="AS59">
        <f>IF(Y59&gt;=Data!$C$4/100,Y$5,"")</f>
        <v>16</v>
      </c>
      <c r="AT59">
        <f>IF(Z59&gt;=Data!$C$4/100,Z$5,"")</f>
        <v>17</v>
      </c>
      <c r="AU59">
        <f>IF(AA59&gt;=Data!$C$4/100,AA$5,"")</f>
        <v>18</v>
      </c>
      <c r="AV59">
        <f>IF(AB59&gt;=Data!$C$4/100,AB$5,"")</f>
        <v>19</v>
      </c>
      <c r="AW59">
        <f>IF(AC59&gt;=Data!$C$4/100,AC$5,"")</f>
        <v>20</v>
      </c>
      <c r="AX59">
        <f t="shared" si="6"/>
        <v>0</v>
      </c>
      <c r="AY59" s="16" t="str">
        <f>IF(SUM(Data!B62:'Data'!M62)=0,"",STDEV(Data!B62:'Data'!M62)*SQRT(Data!O62/20))</f>
        <v/>
      </c>
      <c r="AZ59" s="16" t="str">
        <f>IF(AY59="","",NORMSINV(Data!C$4/100)*AY59)</f>
        <v/>
      </c>
      <c r="BA59" s="18" t="str">
        <f>IF(SUM(Data!B62:'Data'!M62)=0,"",B59/SUM(Data!B62:'Data'!M62)*100/Data!O62*240)</f>
        <v/>
      </c>
      <c r="BB59" s="18" t="str">
        <f>IF(SUM(Data!B62:'Data'!M62)=0,"",INT(B59*240/SUM(Data!B62:'Data'!M62)+0.5))</f>
        <v/>
      </c>
    </row>
    <row r="60" spans="1:54">
      <c r="A60">
        <v>55</v>
      </c>
      <c r="B60" s="28" t="str">
        <f t="shared" si="1"/>
        <v/>
      </c>
      <c r="C60" s="28" t="str">
        <f t="shared" si="2"/>
        <v/>
      </c>
      <c r="D60" s="27" t="str">
        <f t="shared" si="3"/>
        <v/>
      </c>
      <c r="E60" s="27" t="str">
        <f t="shared" si="4"/>
        <v/>
      </c>
      <c r="I60" s="16">
        <f>IF(SUM(Data!B63:'Data'!M63)=0,0,AVERAGE(Data!B63:'Data'!M63)*Data!O63/20)</f>
        <v>0</v>
      </c>
      <c r="J60" t="str">
        <f t="shared" ref="J60:AC60" si="59">IF(I60=0,"",POISSON(J$5,$I60,TRUE))</f>
        <v/>
      </c>
      <c r="K60">
        <f t="shared" si="59"/>
        <v>1</v>
      </c>
      <c r="L60">
        <f t="shared" si="59"/>
        <v>1</v>
      </c>
      <c r="M60">
        <f t="shared" si="59"/>
        <v>1</v>
      </c>
      <c r="N60">
        <f t="shared" si="59"/>
        <v>1</v>
      </c>
      <c r="O60">
        <f t="shared" si="59"/>
        <v>1</v>
      </c>
      <c r="P60">
        <f t="shared" si="59"/>
        <v>1</v>
      </c>
      <c r="Q60">
        <f t="shared" si="59"/>
        <v>1</v>
      </c>
      <c r="R60">
        <f t="shared" si="59"/>
        <v>1</v>
      </c>
      <c r="S60">
        <f t="shared" si="59"/>
        <v>1</v>
      </c>
      <c r="T60">
        <f t="shared" si="59"/>
        <v>1</v>
      </c>
      <c r="U60">
        <f t="shared" si="59"/>
        <v>1</v>
      </c>
      <c r="V60">
        <f t="shared" si="59"/>
        <v>1</v>
      </c>
      <c r="W60">
        <f t="shared" si="59"/>
        <v>1</v>
      </c>
      <c r="X60">
        <f t="shared" si="59"/>
        <v>1</v>
      </c>
      <c r="Y60">
        <f t="shared" si="59"/>
        <v>1</v>
      </c>
      <c r="Z60">
        <f t="shared" si="59"/>
        <v>1</v>
      </c>
      <c r="AA60">
        <f t="shared" si="59"/>
        <v>1</v>
      </c>
      <c r="AB60">
        <f t="shared" si="59"/>
        <v>1</v>
      </c>
      <c r="AC60">
        <f t="shared" si="59"/>
        <v>1</v>
      </c>
      <c r="AD60">
        <f>IF(J60&gt;=Data!$C$4/100,J$5,"")</f>
        <v>1</v>
      </c>
      <c r="AE60">
        <f>IF(K60&gt;=Data!$C$4/100,K$5,"")</f>
        <v>2</v>
      </c>
      <c r="AF60">
        <f>IF(L60&gt;=Data!$C$4/100,L$5,"")</f>
        <v>3</v>
      </c>
      <c r="AG60">
        <f>IF(M60&gt;=Data!$C$4/100,M$5,"")</f>
        <v>4</v>
      </c>
      <c r="AH60">
        <f>IF(N60&gt;=Data!$C$4/100,N$5,"")</f>
        <v>5</v>
      </c>
      <c r="AI60">
        <f>IF(O60&gt;=Data!$C$4/100,O$5,"")</f>
        <v>6</v>
      </c>
      <c r="AJ60">
        <f>IF(P60&gt;=Data!$C$4/100,P$5,"")</f>
        <v>7</v>
      </c>
      <c r="AK60">
        <f>IF(Q60&gt;=Data!$C$4/100,Q$5,"")</f>
        <v>8</v>
      </c>
      <c r="AL60">
        <f>IF(R60&gt;=Data!$C$4/100,R$5,"")</f>
        <v>9</v>
      </c>
      <c r="AM60">
        <f>IF(S60&gt;=Data!$C$4/100,S$5,"")</f>
        <v>10</v>
      </c>
      <c r="AN60">
        <f>IF(T60&gt;=Data!$C$4/100,T$5,"")</f>
        <v>11</v>
      </c>
      <c r="AO60">
        <f>IF(U60&gt;=Data!$C$4/100,U$5,"")</f>
        <v>12</v>
      </c>
      <c r="AP60">
        <f>IF(V60&gt;=Data!$C$4/100,V$5,"")</f>
        <v>13</v>
      </c>
      <c r="AQ60">
        <f>IF(W60&gt;=Data!$C$4/100,W$5,"")</f>
        <v>14</v>
      </c>
      <c r="AR60">
        <f>IF(X60&gt;=Data!$C$4/100,X$5,"")</f>
        <v>15</v>
      </c>
      <c r="AS60">
        <f>IF(Y60&gt;=Data!$C$4/100,Y$5,"")</f>
        <v>16</v>
      </c>
      <c r="AT60">
        <f>IF(Z60&gt;=Data!$C$4/100,Z$5,"")</f>
        <v>17</v>
      </c>
      <c r="AU60">
        <f>IF(AA60&gt;=Data!$C$4/100,AA$5,"")</f>
        <v>18</v>
      </c>
      <c r="AV60">
        <f>IF(AB60&gt;=Data!$C$4/100,AB$5,"")</f>
        <v>19</v>
      </c>
      <c r="AW60">
        <f>IF(AC60&gt;=Data!$C$4/100,AC$5,"")</f>
        <v>20</v>
      </c>
      <c r="AX60">
        <f t="shared" si="6"/>
        <v>0</v>
      </c>
      <c r="AY60" s="16" t="str">
        <f>IF(SUM(Data!B63:'Data'!M63)=0,"",STDEV(Data!B63:'Data'!M63)*SQRT(Data!O63/20))</f>
        <v/>
      </c>
      <c r="AZ60" s="16" t="str">
        <f>IF(AY60="","",NORMSINV(Data!C$4/100)*AY60)</f>
        <v/>
      </c>
      <c r="BA60" s="18" t="str">
        <f>IF(SUM(Data!B63:'Data'!M63)=0,"",B60/SUM(Data!B63:'Data'!M63)*100/Data!O63*240)</f>
        <v/>
      </c>
      <c r="BB60" s="18" t="str">
        <f>IF(SUM(Data!B63:'Data'!M63)=0,"",INT(B60*240/SUM(Data!B63:'Data'!M63)+0.5))</f>
        <v/>
      </c>
    </row>
    <row r="61" spans="1:54">
      <c r="A61">
        <v>56</v>
      </c>
      <c r="B61" s="28" t="str">
        <f t="shared" si="1"/>
        <v/>
      </c>
      <c r="C61" s="28" t="str">
        <f t="shared" si="2"/>
        <v/>
      </c>
      <c r="D61" s="27" t="str">
        <f t="shared" si="3"/>
        <v/>
      </c>
      <c r="E61" s="27" t="str">
        <f t="shared" si="4"/>
        <v/>
      </c>
      <c r="I61" s="16">
        <f>IF(SUM(Data!B64:'Data'!M64)=0,0,AVERAGE(Data!B64:'Data'!M64)*Data!O64/20)</f>
        <v>0</v>
      </c>
      <c r="J61" t="str">
        <f t="shared" ref="J61:AC61" si="60">IF(I61=0,"",POISSON(J$5,$I61,TRUE))</f>
        <v/>
      </c>
      <c r="K61">
        <f t="shared" si="60"/>
        <v>1</v>
      </c>
      <c r="L61">
        <f t="shared" si="60"/>
        <v>1</v>
      </c>
      <c r="M61">
        <f t="shared" si="60"/>
        <v>1</v>
      </c>
      <c r="N61">
        <f t="shared" si="60"/>
        <v>1</v>
      </c>
      <c r="O61">
        <f t="shared" si="60"/>
        <v>1</v>
      </c>
      <c r="P61">
        <f t="shared" si="60"/>
        <v>1</v>
      </c>
      <c r="Q61">
        <f t="shared" si="60"/>
        <v>1</v>
      </c>
      <c r="R61">
        <f t="shared" si="60"/>
        <v>1</v>
      </c>
      <c r="S61">
        <f t="shared" si="60"/>
        <v>1</v>
      </c>
      <c r="T61">
        <f t="shared" si="60"/>
        <v>1</v>
      </c>
      <c r="U61">
        <f t="shared" si="60"/>
        <v>1</v>
      </c>
      <c r="V61">
        <f t="shared" si="60"/>
        <v>1</v>
      </c>
      <c r="W61">
        <f t="shared" si="60"/>
        <v>1</v>
      </c>
      <c r="X61">
        <f t="shared" si="60"/>
        <v>1</v>
      </c>
      <c r="Y61">
        <f t="shared" si="60"/>
        <v>1</v>
      </c>
      <c r="Z61">
        <f t="shared" si="60"/>
        <v>1</v>
      </c>
      <c r="AA61">
        <f t="shared" si="60"/>
        <v>1</v>
      </c>
      <c r="AB61">
        <f t="shared" si="60"/>
        <v>1</v>
      </c>
      <c r="AC61">
        <f t="shared" si="60"/>
        <v>1</v>
      </c>
      <c r="AD61">
        <f>IF(J61&gt;=Data!$C$4/100,J$5,"")</f>
        <v>1</v>
      </c>
      <c r="AE61">
        <f>IF(K61&gt;=Data!$C$4/100,K$5,"")</f>
        <v>2</v>
      </c>
      <c r="AF61">
        <f>IF(L61&gt;=Data!$C$4/100,L$5,"")</f>
        <v>3</v>
      </c>
      <c r="AG61">
        <f>IF(M61&gt;=Data!$C$4/100,M$5,"")</f>
        <v>4</v>
      </c>
      <c r="AH61">
        <f>IF(N61&gt;=Data!$C$4/100,N$5,"")</f>
        <v>5</v>
      </c>
      <c r="AI61">
        <f>IF(O61&gt;=Data!$C$4/100,O$5,"")</f>
        <v>6</v>
      </c>
      <c r="AJ61">
        <f>IF(P61&gt;=Data!$C$4/100,P$5,"")</f>
        <v>7</v>
      </c>
      <c r="AK61">
        <f>IF(Q61&gt;=Data!$C$4/100,Q$5,"")</f>
        <v>8</v>
      </c>
      <c r="AL61">
        <f>IF(R61&gt;=Data!$C$4/100,R$5,"")</f>
        <v>9</v>
      </c>
      <c r="AM61">
        <f>IF(S61&gt;=Data!$C$4/100,S$5,"")</f>
        <v>10</v>
      </c>
      <c r="AN61">
        <f>IF(T61&gt;=Data!$C$4/100,T$5,"")</f>
        <v>11</v>
      </c>
      <c r="AO61">
        <f>IF(U61&gt;=Data!$C$4/100,U$5,"")</f>
        <v>12</v>
      </c>
      <c r="AP61">
        <f>IF(V61&gt;=Data!$C$4/100,V$5,"")</f>
        <v>13</v>
      </c>
      <c r="AQ61">
        <f>IF(W61&gt;=Data!$C$4/100,W$5,"")</f>
        <v>14</v>
      </c>
      <c r="AR61">
        <f>IF(X61&gt;=Data!$C$4/100,X$5,"")</f>
        <v>15</v>
      </c>
      <c r="AS61">
        <f>IF(Y61&gt;=Data!$C$4/100,Y$5,"")</f>
        <v>16</v>
      </c>
      <c r="AT61">
        <f>IF(Z61&gt;=Data!$C$4/100,Z$5,"")</f>
        <v>17</v>
      </c>
      <c r="AU61">
        <f>IF(AA61&gt;=Data!$C$4/100,AA$5,"")</f>
        <v>18</v>
      </c>
      <c r="AV61">
        <f>IF(AB61&gt;=Data!$C$4/100,AB$5,"")</f>
        <v>19</v>
      </c>
      <c r="AW61">
        <f>IF(AC61&gt;=Data!$C$4/100,AC$5,"")</f>
        <v>20</v>
      </c>
      <c r="AX61">
        <f t="shared" si="6"/>
        <v>0</v>
      </c>
      <c r="AY61" s="16" t="str">
        <f>IF(SUM(Data!B64:'Data'!M64)=0,"",STDEV(Data!B64:'Data'!M64)*SQRT(Data!O64/20))</f>
        <v/>
      </c>
      <c r="AZ61" s="16" t="str">
        <f>IF(AY61="","",NORMSINV(Data!C$4/100)*AY61)</f>
        <v/>
      </c>
      <c r="BA61" s="18" t="str">
        <f>IF(SUM(Data!B64:'Data'!M64)=0,"",B61/SUM(Data!B64:'Data'!M64)*100/Data!O64*240)</f>
        <v/>
      </c>
      <c r="BB61" s="18" t="str">
        <f>IF(SUM(Data!B64:'Data'!M64)=0,"",INT(B61*240/SUM(Data!B64:'Data'!M64)+0.5))</f>
        <v/>
      </c>
    </row>
    <row r="62" spans="1:54">
      <c r="A62">
        <v>57</v>
      </c>
      <c r="B62" s="28" t="str">
        <f t="shared" si="1"/>
        <v/>
      </c>
      <c r="C62" s="28" t="str">
        <f t="shared" si="2"/>
        <v/>
      </c>
      <c r="D62" s="27" t="str">
        <f t="shared" si="3"/>
        <v/>
      </c>
      <c r="E62" s="27" t="str">
        <f t="shared" si="4"/>
        <v/>
      </c>
      <c r="I62" s="16">
        <f>IF(SUM(Data!B65:'Data'!M65)=0,0,AVERAGE(Data!B65:'Data'!M65)*Data!O65/20)</f>
        <v>0</v>
      </c>
      <c r="J62" t="str">
        <f t="shared" ref="J62:AC62" si="61">IF(I62=0,"",POISSON(J$5,$I62,TRUE))</f>
        <v/>
      </c>
      <c r="K62">
        <f t="shared" si="61"/>
        <v>1</v>
      </c>
      <c r="L62">
        <f t="shared" si="61"/>
        <v>1</v>
      </c>
      <c r="M62">
        <f t="shared" si="61"/>
        <v>1</v>
      </c>
      <c r="N62">
        <f t="shared" si="61"/>
        <v>1</v>
      </c>
      <c r="O62">
        <f t="shared" si="61"/>
        <v>1</v>
      </c>
      <c r="P62">
        <f t="shared" si="61"/>
        <v>1</v>
      </c>
      <c r="Q62">
        <f t="shared" si="61"/>
        <v>1</v>
      </c>
      <c r="R62">
        <f t="shared" si="61"/>
        <v>1</v>
      </c>
      <c r="S62">
        <f t="shared" si="61"/>
        <v>1</v>
      </c>
      <c r="T62">
        <f t="shared" si="61"/>
        <v>1</v>
      </c>
      <c r="U62">
        <f t="shared" si="61"/>
        <v>1</v>
      </c>
      <c r="V62">
        <f t="shared" si="61"/>
        <v>1</v>
      </c>
      <c r="W62">
        <f t="shared" si="61"/>
        <v>1</v>
      </c>
      <c r="X62">
        <f t="shared" si="61"/>
        <v>1</v>
      </c>
      <c r="Y62">
        <f t="shared" si="61"/>
        <v>1</v>
      </c>
      <c r="Z62">
        <f t="shared" si="61"/>
        <v>1</v>
      </c>
      <c r="AA62">
        <f t="shared" si="61"/>
        <v>1</v>
      </c>
      <c r="AB62">
        <f t="shared" si="61"/>
        <v>1</v>
      </c>
      <c r="AC62">
        <f t="shared" si="61"/>
        <v>1</v>
      </c>
      <c r="AD62">
        <f>IF(J62&gt;=Data!$C$4/100,J$5,"")</f>
        <v>1</v>
      </c>
      <c r="AE62">
        <f>IF(K62&gt;=Data!$C$4/100,K$5,"")</f>
        <v>2</v>
      </c>
      <c r="AF62">
        <f>IF(L62&gt;=Data!$C$4/100,L$5,"")</f>
        <v>3</v>
      </c>
      <c r="AG62">
        <f>IF(M62&gt;=Data!$C$4/100,M$5,"")</f>
        <v>4</v>
      </c>
      <c r="AH62">
        <f>IF(N62&gt;=Data!$C$4/100,N$5,"")</f>
        <v>5</v>
      </c>
      <c r="AI62">
        <f>IF(O62&gt;=Data!$C$4/100,O$5,"")</f>
        <v>6</v>
      </c>
      <c r="AJ62">
        <f>IF(P62&gt;=Data!$C$4/100,P$5,"")</f>
        <v>7</v>
      </c>
      <c r="AK62">
        <f>IF(Q62&gt;=Data!$C$4/100,Q$5,"")</f>
        <v>8</v>
      </c>
      <c r="AL62">
        <f>IF(R62&gt;=Data!$C$4/100,R$5,"")</f>
        <v>9</v>
      </c>
      <c r="AM62">
        <f>IF(S62&gt;=Data!$C$4/100,S$5,"")</f>
        <v>10</v>
      </c>
      <c r="AN62">
        <f>IF(T62&gt;=Data!$C$4/100,T$5,"")</f>
        <v>11</v>
      </c>
      <c r="AO62">
        <f>IF(U62&gt;=Data!$C$4/100,U$5,"")</f>
        <v>12</v>
      </c>
      <c r="AP62">
        <f>IF(V62&gt;=Data!$C$4/100,V$5,"")</f>
        <v>13</v>
      </c>
      <c r="AQ62">
        <f>IF(W62&gt;=Data!$C$4/100,W$5,"")</f>
        <v>14</v>
      </c>
      <c r="AR62">
        <f>IF(X62&gt;=Data!$C$4/100,X$5,"")</f>
        <v>15</v>
      </c>
      <c r="AS62">
        <f>IF(Y62&gt;=Data!$C$4/100,Y$5,"")</f>
        <v>16</v>
      </c>
      <c r="AT62">
        <f>IF(Z62&gt;=Data!$C$4/100,Z$5,"")</f>
        <v>17</v>
      </c>
      <c r="AU62">
        <f>IF(AA62&gt;=Data!$C$4/100,AA$5,"")</f>
        <v>18</v>
      </c>
      <c r="AV62">
        <f>IF(AB62&gt;=Data!$C$4/100,AB$5,"")</f>
        <v>19</v>
      </c>
      <c r="AW62">
        <f>IF(AC62&gt;=Data!$C$4/100,AC$5,"")</f>
        <v>20</v>
      </c>
      <c r="AX62">
        <f t="shared" si="6"/>
        <v>0</v>
      </c>
      <c r="AY62" s="16" t="str">
        <f>IF(SUM(Data!B65:'Data'!M65)=0,"",STDEV(Data!B65:'Data'!M65)*SQRT(Data!O65/20))</f>
        <v/>
      </c>
      <c r="AZ62" s="16" t="str">
        <f>IF(AY62="","",NORMSINV(Data!C$4/100)*AY62)</f>
        <v/>
      </c>
      <c r="BA62" s="18" t="str">
        <f>IF(SUM(Data!B65:'Data'!M65)=0,"",B62/SUM(Data!B65:'Data'!M65)*100/Data!O65*240)</f>
        <v/>
      </c>
      <c r="BB62" s="18" t="str">
        <f>IF(SUM(Data!B65:'Data'!M65)=0,"",INT(B62*240/SUM(Data!B65:'Data'!M65)+0.5))</f>
        <v/>
      </c>
    </row>
    <row r="63" spans="1:54">
      <c r="A63">
        <v>58</v>
      </c>
      <c r="B63" s="28" t="str">
        <f t="shared" si="1"/>
        <v/>
      </c>
      <c r="C63" s="28" t="str">
        <f t="shared" si="2"/>
        <v/>
      </c>
      <c r="D63" s="27" t="str">
        <f t="shared" si="3"/>
        <v/>
      </c>
      <c r="E63" s="27" t="str">
        <f t="shared" si="4"/>
        <v/>
      </c>
      <c r="I63" s="16">
        <f>IF(SUM(Data!B66:'Data'!M66)=0,0,AVERAGE(Data!B66:'Data'!M66)*Data!O66/20)</f>
        <v>0</v>
      </c>
      <c r="J63" t="str">
        <f t="shared" ref="J63:AC63" si="62">IF(I63=0,"",POISSON(J$5,$I63,TRUE))</f>
        <v/>
      </c>
      <c r="K63">
        <f t="shared" si="62"/>
        <v>1</v>
      </c>
      <c r="L63">
        <f t="shared" si="62"/>
        <v>1</v>
      </c>
      <c r="M63">
        <f t="shared" si="62"/>
        <v>1</v>
      </c>
      <c r="N63">
        <f t="shared" si="62"/>
        <v>1</v>
      </c>
      <c r="O63">
        <f t="shared" si="62"/>
        <v>1</v>
      </c>
      <c r="P63">
        <f t="shared" si="62"/>
        <v>1</v>
      </c>
      <c r="Q63">
        <f t="shared" si="62"/>
        <v>1</v>
      </c>
      <c r="R63">
        <f t="shared" si="62"/>
        <v>1</v>
      </c>
      <c r="S63">
        <f t="shared" si="62"/>
        <v>1</v>
      </c>
      <c r="T63">
        <f t="shared" si="62"/>
        <v>1</v>
      </c>
      <c r="U63">
        <f t="shared" si="62"/>
        <v>1</v>
      </c>
      <c r="V63">
        <f t="shared" si="62"/>
        <v>1</v>
      </c>
      <c r="W63">
        <f t="shared" si="62"/>
        <v>1</v>
      </c>
      <c r="X63">
        <f t="shared" si="62"/>
        <v>1</v>
      </c>
      <c r="Y63">
        <f t="shared" si="62"/>
        <v>1</v>
      </c>
      <c r="Z63">
        <f t="shared" si="62"/>
        <v>1</v>
      </c>
      <c r="AA63">
        <f t="shared" si="62"/>
        <v>1</v>
      </c>
      <c r="AB63">
        <f t="shared" si="62"/>
        <v>1</v>
      </c>
      <c r="AC63">
        <f t="shared" si="62"/>
        <v>1</v>
      </c>
      <c r="AD63">
        <f>IF(J63&gt;=Data!$C$4/100,J$5,"")</f>
        <v>1</v>
      </c>
      <c r="AE63">
        <f>IF(K63&gt;=Data!$C$4/100,K$5,"")</f>
        <v>2</v>
      </c>
      <c r="AF63">
        <f>IF(L63&gt;=Data!$C$4/100,L$5,"")</f>
        <v>3</v>
      </c>
      <c r="AG63">
        <f>IF(M63&gt;=Data!$C$4/100,M$5,"")</f>
        <v>4</v>
      </c>
      <c r="AH63">
        <f>IF(N63&gt;=Data!$C$4/100,N$5,"")</f>
        <v>5</v>
      </c>
      <c r="AI63">
        <f>IF(O63&gt;=Data!$C$4/100,O$5,"")</f>
        <v>6</v>
      </c>
      <c r="AJ63">
        <f>IF(P63&gt;=Data!$C$4/100,P$5,"")</f>
        <v>7</v>
      </c>
      <c r="AK63">
        <f>IF(Q63&gt;=Data!$C$4/100,Q$5,"")</f>
        <v>8</v>
      </c>
      <c r="AL63">
        <f>IF(R63&gt;=Data!$C$4/100,R$5,"")</f>
        <v>9</v>
      </c>
      <c r="AM63">
        <f>IF(S63&gt;=Data!$C$4/100,S$5,"")</f>
        <v>10</v>
      </c>
      <c r="AN63">
        <f>IF(T63&gt;=Data!$C$4/100,T$5,"")</f>
        <v>11</v>
      </c>
      <c r="AO63">
        <f>IF(U63&gt;=Data!$C$4/100,U$5,"")</f>
        <v>12</v>
      </c>
      <c r="AP63">
        <f>IF(V63&gt;=Data!$C$4/100,V$5,"")</f>
        <v>13</v>
      </c>
      <c r="AQ63">
        <f>IF(W63&gt;=Data!$C$4/100,W$5,"")</f>
        <v>14</v>
      </c>
      <c r="AR63">
        <f>IF(X63&gt;=Data!$C$4/100,X$5,"")</f>
        <v>15</v>
      </c>
      <c r="AS63">
        <f>IF(Y63&gt;=Data!$C$4/100,Y$5,"")</f>
        <v>16</v>
      </c>
      <c r="AT63">
        <f>IF(Z63&gt;=Data!$C$4/100,Z$5,"")</f>
        <v>17</v>
      </c>
      <c r="AU63">
        <f>IF(AA63&gt;=Data!$C$4/100,AA$5,"")</f>
        <v>18</v>
      </c>
      <c r="AV63">
        <f>IF(AB63&gt;=Data!$C$4/100,AB$5,"")</f>
        <v>19</v>
      </c>
      <c r="AW63">
        <f>IF(AC63&gt;=Data!$C$4/100,AC$5,"")</f>
        <v>20</v>
      </c>
      <c r="AX63">
        <f t="shared" si="6"/>
        <v>0</v>
      </c>
      <c r="AY63" s="16" t="str">
        <f>IF(SUM(Data!B66:'Data'!M66)=0,"",STDEV(Data!B66:'Data'!M66)*SQRT(Data!O66/20))</f>
        <v/>
      </c>
      <c r="AZ63" s="16" t="str">
        <f>IF(AY63="","",NORMSINV(Data!C$4/100)*AY63)</f>
        <v/>
      </c>
      <c r="BA63" s="18" t="str">
        <f>IF(SUM(Data!B66:'Data'!M66)=0,"",B63/SUM(Data!B66:'Data'!M66)*100/Data!O66*240)</f>
        <v/>
      </c>
      <c r="BB63" s="18" t="str">
        <f>IF(SUM(Data!B66:'Data'!M66)=0,"",INT(B63*240/SUM(Data!B66:'Data'!M66)+0.5))</f>
        <v/>
      </c>
    </row>
    <row r="64" spans="1:54">
      <c r="A64">
        <v>59</v>
      </c>
      <c r="B64" s="28" t="str">
        <f t="shared" si="1"/>
        <v/>
      </c>
      <c r="C64" s="28" t="str">
        <f t="shared" si="2"/>
        <v/>
      </c>
      <c r="D64" s="27" t="str">
        <f t="shared" si="3"/>
        <v/>
      </c>
      <c r="E64" s="27" t="str">
        <f t="shared" si="4"/>
        <v/>
      </c>
      <c r="I64" s="16">
        <f>IF(SUM(Data!B67:'Data'!M67)=0,0,AVERAGE(Data!B67:'Data'!M67)*Data!O67/20)</f>
        <v>0</v>
      </c>
      <c r="J64" t="str">
        <f t="shared" ref="J64:AC64" si="63">IF(I64=0,"",POISSON(J$5,$I64,TRUE))</f>
        <v/>
      </c>
      <c r="K64">
        <f t="shared" si="63"/>
        <v>1</v>
      </c>
      <c r="L64">
        <f t="shared" si="63"/>
        <v>1</v>
      </c>
      <c r="M64">
        <f t="shared" si="63"/>
        <v>1</v>
      </c>
      <c r="N64">
        <f t="shared" si="63"/>
        <v>1</v>
      </c>
      <c r="O64">
        <f t="shared" si="63"/>
        <v>1</v>
      </c>
      <c r="P64">
        <f t="shared" si="63"/>
        <v>1</v>
      </c>
      <c r="Q64">
        <f t="shared" si="63"/>
        <v>1</v>
      </c>
      <c r="R64">
        <f t="shared" si="63"/>
        <v>1</v>
      </c>
      <c r="S64">
        <f t="shared" si="63"/>
        <v>1</v>
      </c>
      <c r="T64">
        <f t="shared" si="63"/>
        <v>1</v>
      </c>
      <c r="U64">
        <f t="shared" si="63"/>
        <v>1</v>
      </c>
      <c r="V64">
        <f t="shared" si="63"/>
        <v>1</v>
      </c>
      <c r="W64">
        <f t="shared" si="63"/>
        <v>1</v>
      </c>
      <c r="X64">
        <f t="shared" si="63"/>
        <v>1</v>
      </c>
      <c r="Y64">
        <f t="shared" si="63"/>
        <v>1</v>
      </c>
      <c r="Z64">
        <f t="shared" si="63"/>
        <v>1</v>
      </c>
      <c r="AA64">
        <f t="shared" si="63"/>
        <v>1</v>
      </c>
      <c r="AB64">
        <f t="shared" si="63"/>
        <v>1</v>
      </c>
      <c r="AC64">
        <f t="shared" si="63"/>
        <v>1</v>
      </c>
      <c r="AD64">
        <f>IF(J64&gt;=Data!$C$4/100,J$5,"")</f>
        <v>1</v>
      </c>
      <c r="AE64">
        <f>IF(K64&gt;=Data!$C$4/100,K$5,"")</f>
        <v>2</v>
      </c>
      <c r="AF64">
        <f>IF(L64&gt;=Data!$C$4/100,L$5,"")</f>
        <v>3</v>
      </c>
      <c r="AG64">
        <f>IF(M64&gt;=Data!$C$4/100,M$5,"")</f>
        <v>4</v>
      </c>
      <c r="AH64">
        <f>IF(N64&gt;=Data!$C$4/100,N$5,"")</f>
        <v>5</v>
      </c>
      <c r="AI64">
        <f>IF(O64&gt;=Data!$C$4/100,O$5,"")</f>
        <v>6</v>
      </c>
      <c r="AJ64">
        <f>IF(P64&gt;=Data!$C$4/100,P$5,"")</f>
        <v>7</v>
      </c>
      <c r="AK64">
        <f>IF(Q64&gt;=Data!$C$4/100,Q$5,"")</f>
        <v>8</v>
      </c>
      <c r="AL64">
        <f>IF(R64&gt;=Data!$C$4/100,R$5,"")</f>
        <v>9</v>
      </c>
      <c r="AM64">
        <f>IF(S64&gt;=Data!$C$4/100,S$5,"")</f>
        <v>10</v>
      </c>
      <c r="AN64">
        <f>IF(T64&gt;=Data!$C$4/100,T$5,"")</f>
        <v>11</v>
      </c>
      <c r="AO64">
        <f>IF(U64&gt;=Data!$C$4/100,U$5,"")</f>
        <v>12</v>
      </c>
      <c r="AP64">
        <f>IF(V64&gt;=Data!$C$4/100,V$5,"")</f>
        <v>13</v>
      </c>
      <c r="AQ64">
        <f>IF(W64&gt;=Data!$C$4/100,W$5,"")</f>
        <v>14</v>
      </c>
      <c r="AR64">
        <f>IF(X64&gt;=Data!$C$4/100,X$5,"")</f>
        <v>15</v>
      </c>
      <c r="AS64">
        <f>IF(Y64&gt;=Data!$C$4/100,Y$5,"")</f>
        <v>16</v>
      </c>
      <c r="AT64">
        <f>IF(Z64&gt;=Data!$C$4/100,Z$5,"")</f>
        <v>17</v>
      </c>
      <c r="AU64">
        <f>IF(AA64&gt;=Data!$C$4/100,AA$5,"")</f>
        <v>18</v>
      </c>
      <c r="AV64">
        <f>IF(AB64&gt;=Data!$C$4/100,AB$5,"")</f>
        <v>19</v>
      </c>
      <c r="AW64">
        <f>IF(AC64&gt;=Data!$C$4/100,AC$5,"")</f>
        <v>20</v>
      </c>
      <c r="AX64">
        <f t="shared" si="6"/>
        <v>0</v>
      </c>
      <c r="AY64" s="16" t="str">
        <f>IF(SUM(Data!B67:'Data'!M67)=0,"",STDEV(Data!B67:'Data'!M67)*SQRT(Data!O67/20))</f>
        <v/>
      </c>
      <c r="AZ64" s="16" t="str">
        <f>IF(AY64="","",NORMSINV(Data!C$4/100)*AY64)</f>
        <v/>
      </c>
      <c r="BA64" s="18" t="str">
        <f>IF(SUM(Data!B67:'Data'!M67)=0,"",B64/SUM(Data!B67:'Data'!M67)*100/Data!O67*240)</f>
        <v/>
      </c>
      <c r="BB64" s="18" t="str">
        <f>IF(SUM(Data!B67:'Data'!M67)=0,"",INT(B64*240/SUM(Data!B67:'Data'!M67)+0.5))</f>
        <v/>
      </c>
    </row>
    <row r="65" spans="1:54">
      <c r="A65">
        <v>60</v>
      </c>
      <c r="B65" s="28" t="str">
        <f t="shared" si="1"/>
        <v/>
      </c>
      <c r="C65" s="28" t="str">
        <f t="shared" si="2"/>
        <v/>
      </c>
      <c r="D65" s="27" t="str">
        <f t="shared" si="3"/>
        <v/>
      </c>
      <c r="E65" s="27" t="str">
        <f t="shared" si="4"/>
        <v/>
      </c>
      <c r="I65" s="16">
        <f>IF(SUM(Data!B68:'Data'!M68)=0,0,AVERAGE(Data!B68:'Data'!M68)*Data!O68/20)</f>
        <v>0</v>
      </c>
      <c r="J65" t="str">
        <f t="shared" ref="J65:AC65" si="64">IF(I65=0,"",POISSON(J$5,$I65,TRUE))</f>
        <v/>
      </c>
      <c r="K65">
        <f t="shared" si="64"/>
        <v>1</v>
      </c>
      <c r="L65">
        <f t="shared" si="64"/>
        <v>1</v>
      </c>
      <c r="M65">
        <f t="shared" si="64"/>
        <v>1</v>
      </c>
      <c r="N65">
        <f t="shared" si="64"/>
        <v>1</v>
      </c>
      <c r="O65">
        <f t="shared" si="64"/>
        <v>1</v>
      </c>
      <c r="P65">
        <f t="shared" si="64"/>
        <v>1</v>
      </c>
      <c r="Q65">
        <f t="shared" si="64"/>
        <v>1</v>
      </c>
      <c r="R65">
        <f t="shared" si="64"/>
        <v>1</v>
      </c>
      <c r="S65">
        <f t="shared" si="64"/>
        <v>1</v>
      </c>
      <c r="T65">
        <f t="shared" si="64"/>
        <v>1</v>
      </c>
      <c r="U65">
        <f t="shared" si="64"/>
        <v>1</v>
      </c>
      <c r="V65">
        <f t="shared" si="64"/>
        <v>1</v>
      </c>
      <c r="W65">
        <f t="shared" si="64"/>
        <v>1</v>
      </c>
      <c r="X65">
        <f t="shared" si="64"/>
        <v>1</v>
      </c>
      <c r="Y65">
        <f t="shared" si="64"/>
        <v>1</v>
      </c>
      <c r="Z65">
        <f t="shared" si="64"/>
        <v>1</v>
      </c>
      <c r="AA65">
        <f t="shared" si="64"/>
        <v>1</v>
      </c>
      <c r="AB65">
        <f t="shared" si="64"/>
        <v>1</v>
      </c>
      <c r="AC65">
        <f t="shared" si="64"/>
        <v>1</v>
      </c>
      <c r="AD65">
        <f>IF(J65&gt;=Data!$C$4/100,J$5,"")</f>
        <v>1</v>
      </c>
      <c r="AE65">
        <f>IF(K65&gt;=Data!$C$4/100,K$5,"")</f>
        <v>2</v>
      </c>
      <c r="AF65">
        <f>IF(L65&gt;=Data!$C$4/100,L$5,"")</f>
        <v>3</v>
      </c>
      <c r="AG65">
        <f>IF(M65&gt;=Data!$C$4/100,M$5,"")</f>
        <v>4</v>
      </c>
      <c r="AH65">
        <f>IF(N65&gt;=Data!$C$4/100,N$5,"")</f>
        <v>5</v>
      </c>
      <c r="AI65">
        <f>IF(O65&gt;=Data!$C$4/100,O$5,"")</f>
        <v>6</v>
      </c>
      <c r="AJ65">
        <f>IF(P65&gt;=Data!$C$4/100,P$5,"")</f>
        <v>7</v>
      </c>
      <c r="AK65">
        <f>IF(Q65&gt;=Data!$C$4/100,Q$5,"")</f>
        <v>8</v>
      </c>
      <c r="AL65">
        <f>IF(R65&gt;=Data!$C$4/100,R$5,"")</f>
        <v>9</v>
      </c>
      <c r="AM65">
        <f>IF(S65&gt;=Data!$C$4/100,S$5,"")</f>
        <v>10</v>
      </c>
      <c r="AN65">
        <f>IF(T65&gt;=Data!$C$4/100,T$5,"")</f>
        <v>11</v>
      </c>
      <c r="AO65">
        <f>IF(U65&gt;=Data!$C$4/100,U$5,"")</f>
        <v>12</v>
      </c>
      <c r="AP65">
        <f>IF(V65&gt;=Data!$C$4/100,V$5,"")</f>
        <v>13</v>
      </c>
      <c r="AQ65">
        <f>IF(W65&gt;=Data!$C$4/100,W$5,"")</f>
        <v>14</v>
      </c>
      <c r="AR65">
        <f>IF(X65&gt;=Data!$C$4/100,X$5,"")</f>
        <v>15</v>
      </c>
      <c r="AS65">
        <f>IF(Y65&gt;=Data!$C$4/100,Y$5,"")</f>
        <v>16</v>
      </c>
      <c r="AT65">
        <f>IF(Z65&gt;=Data!$C$4/100,Z$5,"")</f>
        <v>17</v>
      </c>
      <c r="AU65">
        <f>IF(AA65&gt;=Data!$C$4/100,AA$5,"")</f>
        <v>18</v>
      </c>
      <c r="AV65">
        <f>IF(AB65&gt;=Data!$C$4/100,AB$5,"")</f>
        <v>19</v>
      </c>
      <c r="AW65">
        <f>IF(AC65&gt;=Data!$C$4/100,AC$5,"")</f>
        <v>20</v>
      </c>
      <c r="AX65">
        <f t="shared" si="6"/>
        <v>0</v>
      </c>
      <c r="AY65" s="16" t="str">
        <f>IF(SUM(Data!B68:'Data'!M68)=0,"",STDEV(Data!B68:'Data'!M68)*SQRT(Data!O68/20))</f>
        <v/>
      </c>
      <c r="AZ65" s="16" t="str">
        <f>IF(AY65="","",NORMSINV(Data!C$4/100)*AY65)</f>
        <v/>
      </c>
      <c r="BA65" s="18" t="str">
        <f>IF(SUM(Data!B68:'Data'!M68)=0,"",B65/SUM(Data!B68:'Data'!M68)*100/Data!O68*240)</f>
        <v/>
      </c>
      <c r="BB65" s="18" t="str">
        <f>IF(SUM(Data!B68:'Data'!M68)=0,"",INT(B65*240/SUM(Data!B68:'Data'!M68)+0.5))</f>
        <v/>
      </c>
    </row>
    <row r="66" spans="1:54">
      <c r="A66">
        <v>61</v>
      </c>
      <c r="B66" s="28" t="str">
        <f t="shared" si="1"/>
        <v/>
      </c>
      <c r="C66" s="28" t="str">
        <f t="shared" si="2"/>
        <v/>
      </c>
      <c r="D66" s="27" t="str">
        <f t="shared" si="3"/>
        <v/>
      </c>
      <c r="E66" s="27" t="str">
        <f t="shared" si="4"/>
        <v/>
      </c>
      <c r="I66" s="16">
        <f>IF(SUM(Data!B69:'Data'!M69)=0,0,AVERAGE(Data!B69:'Data'!M69)*Data!O69/20)</f>
        <v>0</v>
      </c>
      <c r="J66" t="str">
        <f t="shared" ref="J66:AC66" si="65">IF(I66=0,"",POISSON(J$5,$I66,TRUE))</f>
        <v/>
      </c>
      <c r="K66">
        <f t="shared" si="65"/>
        <v>1</v>
      </c>
      <c r="L66">
        <f t="shared" si="65"/>
        <v>1</v>
      </c>
      <c r="M66">
        <f t="shared" si="65"/>
        <v>1</v>
      </c>
      <c r="N66">
        <f t="shared" si="65"/>
        <v>1</v>
      </c>
      <c r="O66">
        <f t="shared" si="65"/>
        <v>1</v>
      </c>
      <c r="P66">
        <f t="shared" si="65"/>
        <v>1</v>
      </c>
      <c r="Q66">
        <f t="shared" si="65"/>
        <v>1</v>
      </c>
      <c r="R66">
        <f t="shared" si="65"/>
        <v>1</v>
      </c>
      <c r="S66">
        <f t="shared" si="65"/>
        <v>1</v>
      </c>
      <c r="T66">
        <f t="shared" si="65"/>
        <v>1</v>
      </c>
      <c r="U66">
        <f t="shared" si="65"/>
        <v>1</v>
      </c>
      <c r="V66">
        <f t="shared" si="65"/>
        <v>1</v>
      </c>
      <c r="W66">
        <f t="shared" si="65"/>
        <v>1</v>
      </c>
      <c r="X66">
        <f t="shared" si="65"/>
        <v>1</v>
      </c>
      <c r="Y66">
        <f t="shared" si="65"/>
        <v>1</v>
      </c>
      <c r="Z66">
        <f t="shared" si="65"/>
        <v>1</v>
      </c>
      <c r="AA66">
        <f t="shared" si="65"/>
        <v>1</v>
      </c>
      <c r="AB66">
        <f t="shared" si="65"/>
        <v>1</v>
      </c>
      <c r="AC66">
        <f t="shared" si="65"/>
        <v>1</v>
      </c>
      <c r="AD66">
        <f>IF(J66&gt;=Data!$C$4/100,J$5,"")</f>
        <v>1</v>
      </c>
      <c r="AE66">
        <f>IF(K66&gt;=Data!$C$4/100,K$5,"")</f>
        <v>2</v>
      </c>
      <c r="AF66">
        <f>IF(L66&gt;=Data!$C$4/100,L$5,"")</f>
        <v>3</v>
      </c>
      <c r="AG66">
        <f>IF(M66&gt;=Data!$C$4/100,M$5,"")</f>
        <v>4</v>
      </c>
      <c r="AH66">
        <f>IF(N66&gt;=Data!$C$4/100,N$5,"")</f>
        <v>5</v>
      </c>
      <c r="AI66">
        <f>IF(O66&gt;=Data!$C$4/100,O$5,"")</f>
        <v>6</v>
      </c>
      <c r="AJ66">
        <f>IF(P66&gt;=Data!$C$4/100,P$5,"")</f>
        <v>7</v>
      </c>
      <c r="AK66">
        <f>IF(Q66&gt;=Data!$C$4/100,Q$5,"")</f>
        <v>8</v>
      </c>
      <c r="AL66">
        <f>IF(R66&gt;=Data!$C$4/100,R$5,"")</f>
        <v>9</v>
      </c>
      <c r="AM66">
        <f>IF(S66&gt;=Data!$C$4/100,S$5,"")</f>
        <v>10</v>
      </c>
      <c r="AN66">
        <f>IF(T66&gt;=Data!$C$4/100,T$5,"")</f>
        <v>11</v>
      </c>
      <c r="AO66">
        <f>IF(U66&gt;=Data!$C$4/100,U$5,"")</f>
        <v>12</v>
      </c>
      <c r="AP66">
        <f>IF(V66&gt;=Data!$C$4/100,V$5,"")</f>
        <v>13</v>
      </c>
      <c r="AQ66">
        <f>IF(W66&gt;=Data!$C$4/100,W$5,"")</f>
        <v>14</v>
      </c>
      <c r="AR66">
        <f>IF(X66&gt;=Data!$C$4/100,X$5,"")</f>
        <v>15</v>
      </c>
      <c r="AS66">
        <f>IF(Y66&gt;=Data!$C$4/100,Y$5,"")</f>
        <v>16</v>
      </c>
      <c r="AT66">
        <f>IF(Z66&gt;=Data!$C$4/100,Z$5,"")</f>
        <v>17</v>
      </c>
      <c r="AU66">
        <f>IF(AA66&gt;=Data!$C$4/100,AA$5,"")</f>
        <v>18</v>
      </c>
      <c r="AV66">
        <f>IF(AB66&gt;=Data!$C$4/100,AB$5,"")</f>
        <v>19</v>
      </c>
      <c r="AW66">
        <f>IF(AC66&gt;=Data!$C$4/100,AC$5,"")</f>
        <v>20</v>
      </c>
      <c r="AX66">
        <f t="shared" si="6"/>
        <v>0</v>
      </c>
      <c r="AY66" s="16" t="str">
        <f>IF(SUM(Data!B69:'Data'!M69)=0,"",STDEV(Data!B69:'Data'!M69)*SQRT(Data!O69/20))</f>
        <v/>
      </c>
      <c r="AZ66" s="16" t="str">
        <f>IF(AY66="","",NORMSINV(Data!C$4/100)*AY66)</f>
        <v/>
      </c>
      <c r="BA66" s="18" t="str">
        <f>IF(SUM(Data!B69:'Data'!M69)=0,"",B66/SUM(Data!B69:'Data'!M69)*100/Data!O69*240)</f>
        <v/>
      </c>
      <c r="BB66" s="18" t="str">
        <f>IF(SUM(Data!B69:'Data'!M69)=0,"",INT(B66*240/SUM(Data!B69:'Data'!M69)+0.5))</f>
        <v/>
      </c>
    </row>
    <row r="67" spans="1:54">
      <c r="A67">
        <v>62</v>
      </c>
      <c r="B67" s="28" t="str">
        <f t="shared" si="1"/>
        <v/>
      </c>
      <c r="C67" s="28" t="str">
        <f t="shared" si="2"/>
        <v/>
      </c>
      <c r="D67" s="27" t="str">
        <f t="shared" si="3"/>
        <v/>
      </c>
      <c r="E67" s="27" t="str">
        <f t="shared" si="4"/>
        <v/>
      </c>
      <c r="I67" s="16">
        <f>IF(SUM(Data!B70:'Data'!M70)=0,0,AVERAGE(Data!B70:'Data'!M70)*Data!O70/20)</f>
        <v>0</v>
      </c>
      <c r="J67" t="str">
        <f t="shared" ref="J67:AC67" si="66">IF(I67=0,"",POISSON(J$5,$I67,TRUE))</f>
        <v/>
      </c>
      <c r="K67">
        <f t="shared" si="66"/>
        <v>1</v>
      </c>
      <c r="L67">
        <f t="shared" si="66"/>
        <v>1</v>
      </c>
      <c r="M67">
        <f t="shared" si="66"/>
        <v>1</v>
      </c>
      <c r="N67">
        <f t="shared" si="66"/>
        <v>1</v>
      </c>
      <c r="O67">
        <f t="shared" si="66"/>
        <v>1</v>
      </c>
      <c r="P67">
        <f t="shared" si="66"/>
        <v>1</v>
      </c>
      <c r="Q67">
        <f t="shared" si="66"/>
        <v>1</v>
      </c>
      <c r="R67">
        <f t="shared" si="66"/>
        <v>1</v>
      </c>
      <c r="S67">
        <f t="shared" si="66"/>
        <v>1</v>
      </c>
      <c r="T67">
        <f t="shared" si="66"/>
        <v>1</v>
      </c>
      <c r="U67">
        <f t="shared" si="66"/>
        <v>1</v>
      </c>
      <c r="V67">
        <f t="shared" si="66"/>
        <v>1</v>
      </c>
      <c r="W67">
        <f t="shared" si="66"/>
        <v>1</v>
      </c>
      <c r="X67">
        <f t="shared" si="66"/>
        <v>1</v>
      </c>
      <c r="Y67">
        <f t="shared" si="66"/>
        <v>1</v>
      </c>
      <c r="Z67">
        <f t="shared" si="66"/>
        <v>1</v>
      </c>
      <c r="AA67">
        <f t="shared" si="66"/>
        <v>1</v>
      </c>
      <c r="AB67">
        <f t="shared" si="66"/>
        <v>1</v>
      </c>
      <c r="AC67">
        <f t="shared" si="66"/>
        <v>1</v>
      </c>
      <c r="AD67">
        <f>IF(J67&gt;=Data!$C$4/100,J$5,"")</f>
        <v>1</v>
      </c>
      <c r="AE67">
        <f>IF(K67&gt;=Data!$C$4/100,K$5,"")</f>
        <v>2</v>
      </c>
      <c r="AF67">
        <f>IF(L67&gt;=Data!$C$4/100,L$5,"")</f>
        <v>3</v>
      </c>
      <c r="AG67">
        <f>IF(M67&gt;=Data!$C$4/100,M$5,"")</f>
        <v>4</v>
      </c>
      <c r="AH67">
        <f>IF(N67&gt;=Data!$C$4/100,N$5,"")</f>
        <v>5</v>
      </c>
      <c r="AI67">
        <f>IF(O67&gt;=Data!$C$4/100,O$5,"")</f>
        <v>6</v>
      </c>
      <c r="AJ67">
        <f>IF(P67&gt;=Data!$C$4/100,P$5,"")</f>
        <v>7</v>
      </c>
      <c r="AK67">
        <f>IF(Q67&gt;=Data!$C$4/100,Q$5,"")</f>
        <v>8</v>
      </c>
      <c r="AL67">
        <f>IF(R67&gt;=Data!$C$4/100,R$5,"")</f>
        <v>9</v>
      </c>
      <c r="AM67">
        <f>IF(S67&gt;=Data!$C$4/100,S$5,"")</f>
        <v>10</v>
      </c>
      <c r="AN67">
        <f>IF(T67&gt;=Data!$C$4/100,T$5,"")</f>
        <v>11</v>
      </c>
      <c r="AO67">
        <f>IF(U67&gt;=Data!$C$4/100,U$5,"")</f>
        <v>12</v>
      </c>
      <c r="AP67">
        <f>IF(V67&gt;=Data!$C$4/100,V$5,"")</f>
        <v>13</v>
      </c>
      <c r="AQ67">
        <f>IF(W67&gt;=Data!$C$4/100,W$5,"")</f>
        <v>14</v>
      </c>
      <c r="AR67">
        <f>IF(X67&gt;=Data!$C$4/100,X$5,"")</f>
        <v>15</v>
      </c>
      <c r="AS67">
        <f>IF(Y67&gt;=Data!$C$4/100,Y$5,"")</f>
        <v>16</v>
      </c>
      <c r="AT67">
        <f>IF(Z67&gt;=Data!$C$4/100,Z$5,"")</f>
        <v>17</v>
      </c>
      <c r="AU67">
        <f>IF(AA67&gt;=Data!$C$4/100,AA$5,"")</f>
        <v>18</v>
      </c>
      <c r="AV67">
        <f>IF(AB67&gt;=Data!$C$4/100,AB$5,"")</f>
        <v>19</v>
      </c>
      <c r="AW67">
        <f>IF(AC67&gt;=Data!$C$4/100,AC$5,"")</f>
        <v>20</v>
      </c>
      <c r="AX67">
        <f t="shared" si="6"/>
        <v>0</v>
      </c>
      <c r="AY67" s="16" t="str">
        <f>IF(SUM(Data!B70:'Data'!M70)=0,"",STDEV(Data!B70:'Data'!M70)*SQRT(Data!O70/20))</f>
        <v/>
      </c>
      <c r="AZ67" s="16" t="str">
        <f>IF(AY67="","",NORMSINV(Data!C$4/100)*AY67)</f>
        <v/>
      </c>
      <c r="BA67" s="18" t="str">
        <f>IF(SUM(Data!B70:'Data'!M70)=0,"",B67/SUM(Data!B70:'Data'!M70)*100/Data!O70*240)</f>
        <v/>
      </c>
      <c r="BB67" s="18" t="str">
        <f>IF(SUM(Data!B70:'Data'!M70)=0,"",INT(B67*240/SUM(Data!B70:'Data'!M70)+0.5))</f>
        <v/>
      </c>
    </row>
    <row r="68" spans="1:54">
      <c r="A68">
        <v>63</v>
      </c>
      <c r="B68" s="28" t="str">
        <f t="shared" si="1"/>
        <v/>
      </c>
      <c r="C68" s="28" t="str">
        <f t="shared" si="2"/>
        <v/>
      </c>
      <c r="D68" s="27" t="str">
        <f t="shared" si="3"/>
        <v/>
      </c>
      <c r="E68" s="27" t="str">
        <f t="shared" si="4"/>
        <v/>
      </c>
      <c r="I68" s="16">
        <f>IF(SUM(Data!B71:'Data'!M71)=0,0,AVERAGE(Data!B71:'Data'!M71)*Data!O71/20)</f>
        <v>0</v>
      </c>
      <c r="J68" t="str">
        <f t="shared" ref="J68:AC68" si="67">IF(I68=0,"",POISSON(J$5,$I68,TRUE))</f>
        <v/>
      </c>
      <c r="K68">
        <f t="shared" si="67"/>
        <v>1</v>
      </c>
      <c r="L68">
        <f t="shared" si="67"/>
        <v>1</v>
      </c>
      <c r="M68">
        <f t="shared" si="67"/>
        <v>1</v>
      </c>
      <c r="N68">
        <f t="shared" si="67"/>
        <v>1</v>
      </c>
      <c r="O68">
        <f t="shared" si="67"/>
        <v>1</v>
      </c>
      <c r="P68">
        <f t="shared" si="67"/>
        <v>1</v>
      </c>
      <c r="Q68">
        <f t="shared" si="67"/>
        <v>1</v>
      </c>
      <c r="R68">
        <f t="shared" si="67"/>
        <v>1</v>
      </c>
      <c r="S68">
        <f t="shared" si="67"/>
        <v>1</v>
      </c>
      <c r="T68">
        <f t="shared" si="67"/>
        <v>1</v>
      </c>
      <c r="U68">
        <f t="shared" si="67"/>
        <v>1</v>
      </c>
      <c r="V68">
        <f t="shared" si="67"/>
        <v>1</v>
      </c>
      <c r="W68">
        <f t="shared" si="67"/>
        <v>1</v>
      </c>
      <c r="X68">
        <f t="shared" si="67"/>
        <v>1</v>
      </c>
      <c r="Y68">
        <f t="shared" si="67"/>
        <v>1</v>
      </c>
      <c r="Z68">
        <f t="shared" si="67"/>
        <v>1</v>
      </c>
      <c r="AA68">
        <f t="shared" si="67"/>
        <v>1</v>
      </c>
      <c r="AB68">
        <f t="shared" si="67"/>
        <v>1</v>
      </c>
      <c r="AC68">
        <f t="shared" si="67"/>
        <v>1</v>
      </c>
      <c r="AD68">
        <f>IF(J68&gt;=Data!$C$4/100,J$5,"")</f>
        <v>1</v>
      </c>
      <c r="AE68">
        <f>IF(K68&gt;=Data!$C$4/100,K$5,"")</f>
        <v>2</v>
      </c>
      <c r="AF68">
        <f>IF(L68&gt;=Data!$C$4/100,L$5,"")</f>
        <v>3</v>
      </c>
      <c r="AG68">
        <f>IF(M68&gt;=Data!$C$4/100,M$5,"")</f>
        <v>4</v>
      </c>
      <c r="AH68">
        <f>IF(N68&gt;=Data!$C$4/100,N$5,"")</f>
        <v>5</v>
      </c>
      <c r="AI68">
        <f>IF(O68&gt;=Data!$C$4/100,O$5,"")</f>
        <v>6</v>
      </c>
      <c r="AJ68">
        <f>IF(P68&gt;=Data!$C$4/100,P$5,"")</f>
        <v>7</v>
      </c>
      <c r="AK68">
        <f>IF(Q68&gt;=Data!$C$4/100,Q$5,"")</f>
        <v>8</v>
      </c>
      <c r="AL68">
        <f>IF(R68&gt;=Data!$C$4/100,R$5,"")</f>
        <v>9</v>
      </c>
      <c r="AM68">
        <f>IF(S68&gt;=Data!$C$4/100,S$5,"")</f>
        <v>10</v>
      </c>
      <c r="AN68">
        <f>IF(T68&gt;=Data!$C$4/100,T$5,"")</f>
        <v>11</v>
      </c>
      <c r="AO68">
        <f>IF(U68&gt;=Data!$C$4/100,U$5,"")</f>
        <v>12</v>
      </c>
      <c r="AP68">
        <f>IF(V68&gt;=Data!$C$4/100,V$5,"")</f>
        <v>13</v>
      </c>
      <c r="AQ68">
        <f>IF(W68&gt;=Data!$C$4/100,W$5,"")</f>
        <v>14</v>
      </c>
      <c r="AR68">
        <f>IF(X68&gt;=Data!$C$4/100,X$5,"")</f>
        <v>15</v>
      </c>
      <c r="AS68">
        <f>IF(Y68&gt;=Data!$C$4/100,Y$5,"")</f>
        <v>16</v>
      </c>
      <c r="AT68">
        <f>IF(Z68&gt;=Data!$C$4/100,Z$5,"")</f>
        <v>17</v>
      </c>
      <c r="AU68">
        <f>IF(AA68&gt;=Data!$C$4/100,AA$5,"")</f>
        <v>18</v>
      </c>
      <c r="AV68">
        <f>IF(AB68&gt;=Data!$C$4/100,AB$5,"")</f>
        <v>19</v>
      </c>
      <c r="AW68">
        <f>IF(AC68&gt;=Data!$C$4/100,AC$5,"")</f>
        <v>20</v>
      </c>
      <c r="AX68">
        <f t="shared" si="6"/>
        <v>0</v>
      </c>
      <c r="AY68" s="16" t="str">
        <f>IF(SUM(Data!B71:'Data'!M71)=0,"",STDEV(Data!B71:'Data'!M71)*SQRT(Data!O71/20))</f>
        <v/>
      </c>
      <c r="AZ68" s="16" t="str">
        <f>IF(AY68="","",NORMSINV(Data!C$4/100)*AY68)</f>
        <v/>
      </c>
      <c r="BA68" s="18" t="str">
        <f>IF(SUM(Data!B71:'Data'!M71)=0,"",B68/SUM(Data!B71:'Data'!M71)*100/Data!O71*240)</f>
        <v/>
      </c>
      <c r="BB68" s="18" t="str">
        <f>IF(SUM(Data!B71:'Data'!M71)=0,"",INT(B68*240/SUM(Data!B71:'Data'!M71)+0.5))</f>
        <v/>
      </c>
    </row>
    <row r="69" spans="1:54">
      <c r="A69">
        <v>64</v>
      </c>
      <c r="B69" s="28" t="str">
        <f t="shared" si="1"/>
        <v/>
      </c>
      <c r="C69" s="28" t="str">
        <f t="shared" si="2"/>
        <v/>
      </c>
      <c r="D69" s="27" t="str">
        <f t="shared" si="3"/>
        <v/>
      </c>
      <c r="E69" s="27" t="str">
        <f t="shared" si="4"/>
        <v/>
      </c>
      <c r="I69" s="16">
        <f>IF(SUM(Data!B72:'Data'!M72)=0,0,AVERAGE(Data!B72:'Data'!M72)*Data!O72/20)</f>
        <v>0</v>
      </c>
      <c r="J69" t="str">
        <f t="shared" ref="J69:AC69" si="68">IF(I69=0,"",POISSON(J$5,$I69,TRUE))</f>
        <v/>
      </c>
      <c r="K69">
        <f t="shared" si="68"/>
        <v>1</v>
      </c>
      <c r="L69">
        <f t="shared" si="68"/>
        <v>1</v>
      </c>
      <c r="M69">
        <f t="shared" si="68"/>
        <v>1</v>
      </c>
      <c r="N69">
        <f t="shared" si="68"/>
        <v>1</v>
      </c>
      <c r="O69">
        <f t="shared" si="68"/>
        <v>1</v>
      </c>
      <c r="P69">
        <f t="shared" si="68"/>
        <v>1</v>
      </c>
      <c r="Q69">
        <f t="shared" si="68"/>
        <v>1</v>
      </c>
      <c r="R69">
        <f t="shared" si="68"/>
        <v>1</v>
      </c>
      <c r="S69">
        <f t="shared" si="68"/>
        <v>1</v>
      </c>
      <c r="T69">
        <f t="shared" si="68"/>
        <v>1</v>
      </c>
      <c r="U69">
        <f t="shared" si="68"/>
        <v>1</v>
      </c>
      <c r="V69">
        <f t="shared" si="68"/>
        <v>1</v>
      </c>
      <c r="W69">
        <f t="shared" si="68"/>
        <v>1</v>
      </c>
      <c r="X69">
        <f t="shared" si="68"/>
        <v>1</v>
      </c>
      <c r="Y69">
        <f t="shared" si="68"/>
        <v>1</v>
      </c>
      <c r="Z69">
        <f t="shared" si="68"/>
        <v>1</v>
      </c>
      <c r="AA69">
        <f t="shared" si="68"/>
        <v>1</v>
      </c>
      <c r="AB69">
        <f t="shared" si="68"/>
        <v>1</v>
      </c>
      <c r="AC69">
        <f t="shared" si="68"/>
        <v>1</v>
      </c>
      <c r="AD69">
        <f>IF(J69&gt;=Data!$C$4/100,J$5,"")</f>
        <v>1</v>
      </c>
      <c r="AE69">
        <f>IF(K69&gt;=Data!$C$4/100,K$5,"")</f>
        <v>2</v>
      </c>
      <c r="AF69">
        <f>IF(L69&gt;=Data!$C$4/100,L$5,"")</f>
        <v>3</v>
      </c>
      <c r="AG69">
        <f>IF(M69&gt;=Data!$C$4/100,M$5,"")</f>
        <v>4</v>
      </c>
      <c r="AH69">
        <f>IF(N69&gt;=Data!$C$4/100,N$5,"")</f>
        <v>5</v>
      </c>
      <c r="AI69">
        <f>IF(O69&gt;=Data!$C$4/100,O$5,"")</f>
        <v>6</v>
      </c>
      <c r="AJ69">
        <f>IF(P69&gt;=Data!$C$4/100,P$5,"")</f>
        <v>7</v>
      </c>
      <c r="AK69">
        <f>IF(Q69&gt;=Data!$C$4/100,Q$5,"")</f>
        <v>8</v>
      </c>
      <c r="AL69">
        <f>IF(R69&gt;=Data!$C$4/100,R$5,"")</f>
        <v>9</v>
      </c>
      <c r="AM69">
        <f>IF(S69&gt;=Data!$C$4/100,S$5,"")</f>
        <v>10</v>
      </c>
      <c r="AN69">
        <f>IF(T69&gt;=Data!$C$4/100,T$5,"")</f>
        <v>11</v>
      </c>
      <c r="AO69">
        <f>IF(U69&gt;=Data!$C$4/100,U$5,"")</f>
        <v>12</v>
      </c>
      <c r="AP69">
        <f>IF(V69&gt;=Data!$C$4/100,V$5,"")</f>
        <v>13</v>
      </c>
      <c r="AQ69">
        <f>IF(W69&gt;=Data!$C$4/100,W$5,"")</f>
        <v>14</v>
      </c>
      <c r="AR69">
        <f>IF(X69&gt;=Data!$C$4/100,X$5,"")</f>
        <v>15</v>
      </c>
      <c r="AS69">
        <f>IF(Y69&gt;=Data!$C$4/100,Y$5,"")</f>
        <v>16</v>
      </c>
      <c r="AT69">
        <f>IF(Z69&gt;=Data!$C$4/100,Z$5,"")</f>
        <v>17</v>
      </c>
      <c r="AU69">
        <f>IF(AA69&gt;=Data!$C$4/100,AA$5,"")</f>
        <v>18</v>
      </c>
      <c r="AV69">
        <f>IF(AB69&gt;=Data!$C$4/100,AB$5,"")</f>
        <v>19</v>
      </c>
      <c r="AW69">
        <f>IF(AC69&gt;=Data!$C$4/100,AC$5,"")</f>
        <v>20</v>
      </c>
      <c r="AX69">
        <f t="shared" si="6"/>
        <v>0</v>
      </c>
      <c r="AY69" s="16" t="str">
        <f>IF(SUM(Data!B72:'Data'!M72)=0,"",STDEV(Data!B72:'Data'!M72)*SQRT(Data!O72/20))</f>
        <v/>
      </c>
      <c r="AZ69" s="16" t="str">
        <f>IF(AY69="","",NORMSINV(Data!C$4/100)*AY69)</f>
        <v/>
      </c>
      <c r="BA69" s="18" t="str">
        <f>IF(SUM(Data!B72:'Data'!M72)=0,"",B69/SUM(Data!B72:'Data'!M72)*100/Data!O72*240)</f>
        <v/>
      </c>
      <c r="BB69" s="18" t="str">
        <f>IF(SUM(Data!B72:'Data'!M72)=0,"",INT(B69*240/SUM(Data!B72:'Data'!M72)+0.5))</f>
        <v/>
      </c>
    </row>
    <row r="70" spans="1:54">
      <c r="A70">
        <v>65</v>
      </c>
      <c r="B70" s="28" t="str">
        <f t="shared" si="1"/>
        <v/>
      </c>
      <c r="C70" s="28" t="str">
        <f t="shared" si="2"/>
        <v/>
      </c>
      <c r="D70" s="27" t="str">
        <f t="shared" si="3"/>
        <v/>
      </c>
      <c r="E70" s="27" t="str">
        <f t="shared" si="4"/>
        <v/>
      </c>
      <c r="I70" s="16">
        <f>IF(SUM(Data!B73:'Data'!M73)=0,0,AVERAGE(Data!B73:'Data'!M73)*Data!O73/20)</f>
        <v>0</v>
      </c>
      <c r="J70" t="str">
        <f t="shared" ref="J70:AC70" si="69">IF(I70=0,"",POISSON(J$5,$I70,TRUE))</f>
        <v/>
      </c>
      <c r="K70">
        <f t="shared" si="69"/>
        <v>1</v>
      </c>
      <c r="L70">
        <f t="shared" si="69"/>
        <v>1</v>
      </c>
      <c r="M70">
        <f t="shared" si="69"/>
        <v>1</v>
      </c>
      <c r="N70">
        <f t="shared" si="69"/>
        <v>1</v>
      </c>
      <c r="O70">
        <f t="shared" si="69"/>
        <v>1</v>
      </c>
      <c r="P70">
        <f t="shared" si="69"/>
        <v>1</v>
      </c>
      <c r="Q70">
        <f t="shared" si="69"/>
        <v>1</v>
      </c>
      <c r="R70">
        <f t="shared" si="69"/>
        <v>1</v>
      </c>
      <c r="S70">
        <f t="shared" si="69"/>
        <v>1</v>
      </c>
      <c r="T70">
        <f t="shared" si="69"/>
        <v>1</v>
      </c>
      <c r="U70">
        <f t="shared" si="69"/>
        <v>1</v>
      </c>
      <c r="V70">
        <f t="shared" si="69"/>
        <v>1</v>
      </c>
      <c r="W70">
        <f t="shared" si="69"/>
        <v>1</v>
      </c>
      <c r="X70">
        <f t="shared" si="69"/>
        <v>1</v>
      </c>
      <c r="Y70">
        <f t="shared" si="69"/>
        <v>1</v>
      </c>
      <c r="Z70">
        <f t="shared" si="69"/>
        <v>1</v>
      </c>
      <c r="AA70">
        <f t="shared" si="69"/>
        <v>1</v>
      </c>
      <c r="AB70">
        <f t="shared" si="69"/>
        <v>1</v>
      </c>
      <c r="AC70">
        <f t="shared" si="69"/>
        <v>1</v>
      </c>
      <c r="AD70">
        <f>IF(J70&gt;=Data!$C$4/100,J$5,"")</f>
        <v>1</v>
      </c>
      <c r="AE70">
        <f>IF(K70&gt;=Data!$C$4/100,K$5,"")</f>
        <v>2</v>
      </c>
      <c r="AF70">
        <f>IF(L70&gt;=Data!$C$4/100,L$5,"")</f>
        <v>3</v>
      </c>
      <c r="AG70">
        <f>IF(M70&gt;=Data!$C$4/100,M$5,"")</f>
        <v>4</v>
      </c>
      <c r="AH70">
        <f>IF(N70&gt;=Data!$C$4/100,N$5,"")</f>
        <v>5</v>
      </c>
      <c r="AI70">
        <f>IF(O70&gt;=Data!$C$4/100,O$5,"")</f>
        <v>6</v>
      </c>
      <c r="AJ70">
        <f>IF(P70&gt;=Data!$C$4/100,P$5,"")</f>
        <v>7</v>
      </c>
      <c r="AK70">
        <f>IF(Q70&gt;=Data!$C$4/100,Q$5,"")</f>
        <v>8</v>
      </c>
      <c r="AL70">
        <f>IF(R70&gt;=Data!$C$4/100,R$5,"")</f>
        <v>9</v>
      </c>
      <c r="AM70">
        <f>IF(S70&gt;=Data!$C$4/100,S$5,"")</f>
        <v>10</v>
      </c>
      <c r="AN70">
        <f>IF(T70&gt;=Data!$C$4/100,T$5,"")</f>
        <v>11</v>
      </c>
      <c r="AO70">
        <f>IF(U70&gt;=Data!$C$4/100,U$5,"")</f>
        <v>12</v>
      </c>
      <c r="AP70">
        <f>IF(V70&gt;=Data!$C$4/100,V$5,"")</f>
        <v>13</v>
      </c>
      <c r="AQ70">
        <f>IF(W70&gt;=Data!$C$4/100,W$5,"")</f>
        <v>14</v>
      </c>
      <c r="AR70">
        <f>IF(X70&gt;=Data!$C$4/100,X$5,"")</f>
        <v>15</v>
      </c>
      <c r="AS70">
        <f>IF(Y70&gt;=Data!$C$4/100,Y$5,"")</f>
        <v>16</v>
      </c>
      <c r="AT70">
        <f>IF(Z70&gt;=Data!$C$4/100,Z$5,"")</f>
        <v>17</v>
      </c>
      <c r="AU70">
        <f>IF(AA70&gt;=Data!$C$4/100,AA$5,"")</f>
        <v>18</v>
      </c>
      <c r="AV70">
        <f>IF(AB70&gt;=Data!$C$4/100,AB$5,"")</f>
        <v>19</v>
      </c>
      <c r="AW70">
        <f>IF(AC70&gt;=Data!$C$4/100,AC$5,"")</f>
        <v>20</v>
      </c>
      <c r="AX70">
        <f t="shared" si="6"/>
        <v>0</v>
      </c>
      <c r="AY70" s="16" t="str">
        <f>IF(SUM(Data!B73:'Data'!M73)=0,"",STDEV(Data!B73:'Data'!M73)*SQRT(Data!O73/20))</f>
        <v/>
      </c>
      <c r="AZ70" s="16" t="str">
        <f>IF(AY70="","",NORMSINV(Data!C$4/100)*AY70)</f>
        <v/>
      </c>
      <c r="BA70" s="18" t="str">
        <f>IF(SUM(Data!B73:'Data'!M73)=0,"",B70/SUM(Data!B73:'Data'!M73)*100/Data!O73*240)</f>
        <v/>
      </c>
      <c r="BB70" s="18" t="str">
        <f>IF(SUM(Data!B73:'Data'!M73)=0,"",INT(B70*240/SUM(Data!B73:'Data'!M73)+0.5))</f>
        <v/>
      </c>
    </row>
    <row r="71" spans="1:54">
      <c r="A71">
        <v>66</v>
      </c>
      <c r="B71" s="28" t="str">
        <f t="shared" ref="B71:B105" si="70">IF(I71=0,"",AX71-I71)</f>
        <v/>
      </c>
      <c r="C71" s="28" t="str">
        <f t="shared" ref="C71:C105" si="71">AZ71</f>
        <v/>
      </c>
      <c r="D71" s="27" t="str">
        <f t="shared" ref="D71:D105" si="72">BA71</f>
        <v/>
      </c>
      <c r="E71" s="27" t="str">
        <f t="shared" ref="E71:E105" si="73">BB71</f>
        <v/>
      </c>
      <c r="I71" s="16">
        <f>IF(SUM(Data!B74:'Data'!M74)=0,0,AVERAGE(Data!B74:'Data'!M74)*Data!O74/20)</f>
        <v>0</v>
      </c>
      <c r="J71" t="str">
        <f t="shared" ref="J71:AC71" si="74">IF(I71=0,"",POISSON(J$5,$I71,TRUE))</f>
        <v/>
      </c>
      <c r="K71">
        <f t="shared" si="74"/>
        <v>1</v>
      </c>
      <c r="L71">
        <f t="shared" si="74"/>
        <v>1</v>
      </c>
      <c r="M71">
        <f t="shared" si="74"/>
        <v>1</v>
      </c>
      <c r="N71">
        <f t="shared" si="74"/>
        <v>1</v>
      </c>
      <c r="O71">
        <f t="shared" si="74"/>
        <v>1</v>
      </c>
      <c r="P71">
        <f t="shared" si="74"/>
        <v>1</v>
      </c>
      <c r="Q71">
        <f t="shared" si="74"/>
        <v>1</v>
      </c>
      <c r="R71">
        <f t="shared" si="74"/>
        <v>1</v>
      </c>
      <c r="S71">
        <f t="shared" si="74"/>
        <v>1</v>
      </c>
      <c r="T71">
        <f t="shared" si="74"/>
        <v>1</v>
      </c>
      <c r="U71">
        <f t="shared" si="74"/>
        <v>1</v>
      </c>
      <c r="V71">
        <f t="shared" si="74"/>
        <v>1</v>
      </c>
      <c r="W71">
        <f t="shared" si="74"/>
        <v>1</v>
      </c>
      <c r="X71">
        <f t="shared" si="74"/>
        <v>1</v>
      </c>
      <c r="Y71">
        <f t="shared" si="74"/>
        <v>1</v>
      </c>
      <c r="Z71">
        <f t="shared" si="74"/>
        <v>1</v>
      </c>
      <c r="AA71">
        <f t="shared" si="74"/>
        <v>1</v>
      </c>
      <c r="AB71">
        <f t="shared" si="74"/>
        <v>1</v>
      </c>
      <c r="AC71">
        <f t="shared" si="74"/>
        <v>1</v>
      </c>
      <c r="AD71">
        <f>IF(J71&gt;=Data!$C$4/100,J$5,"")</f>
        <v>1</v>
      </c>
      <c r="AE71">
        <f>IF(K71&gt;=Data!$C$4/100,K$5,"")</f>
        <v>2</v>
      </c>
      <c r="AF71">
        <f>IF(L71&gt;=Data!$C$4/100,L$5,"")</f>
        <v>3</v>
      </c>
      <c r="AG71">
        <f>IF(M71&gt;=Data!$C$4/100,M$5,"")</f>
        <v>4</v>
      </c>
      <c r="AH71">
        <f>IF(N71&gt;=Data!$C$4/100,N$5,"")</f>
        <v>5</v>
      </c>
      <c r="AI71">
        <f>IF(O71&gt;=Data!$C$4/100,O$5,"")</f>
        <v>6</v>
      </c>
      <c r="AJ71">
        <f>IF(P71&gt;=Data!$C$4/100,P$5,"")</f>
        <v>7</v>
      </c>
      <c r="AK71">
        <f>IF(Q71&gt;=Data!$C$4/100,Q$5,"")</f>
        <v>8</v>
      </c>
      <c r="AL71">
        <f>IF(R71&gt;=Data!$C$4/100,R$5,"")</f>
        <v>9</v>
      </c>
      <c r="AM71">
        <f>IF(S71&gt;=Data!$C$4/100,S$5,"")</f>
        <v>10</v>
      </c>
      <c r="AN71">
        <f>IF(T71&gt;=Data!$C$4/100,T$5,"")</f>
        <v>11</v>
      </c>
      <c r="AO71">
        <f>IF(U71&gt;=Data!$C$4/100,U$5,"")</f>
        <v>12</v>
      </c>
      <c r="AP71">
        <f>IF(V71&gt;=Data!$C$4/100,V$5,"")</f>
        <v>13</v>
      </c>
      <c r="AQ71">
        <f>IF(W71&gt;=Data!$C$4/100,W$5,"")</f>
        <v>14</v>
      </c>
      <c r="AR71">
        <f>IF(X71&gt;=Data!$C$4/100,X$5,"")</f>
        <v>15</v>
      </c>
      <c r="AS71">
        <f>IF(Y71&gt;=Data!$C$4/100,Y$5,"")</f>
        <v>16</v>
      </c>
      <c r="AT71">
        <f>IF(Z71&gt;=Data!$C$4/100,Z$5,"")</f>
        <v>17</v>
      </c>
      <c r="AU71">
        <f>IF(AA71&gt;=Data!$C$4/100,AA$5,"")</f>
        <v>18</v>
      </c>
      <c r="AV71">
        <f>IF(AB71&gt;=Data!$C$4/100,AB$5,"")</f>
        <v>19</v>
      </c>
      <c r="AW71">
        <f>IF(AC71&gt;=Data!$C$4/100,AC$5,"")</f>
        <v>20</v>
      </c>
      <c r="AX71">
        <f t="shared" ref="AX71:AX105" si="75">IF(I71=0,0,MIN(AD71:AW71))</f>
        <v>0</v>
      </c>
      <c r="AY71" s="16" t="str">
        <f>IF(SUM(Data!B74:'Data'!M74)=0,"",STDEV(Data!B74:'Data'!M74)*SQRT(Data!O74/20))</f>
        <v/>
      </c>
      <c r="AZ71" s="16" t="str">
        <f>IF(AY71="","",NORMSINV(Data!C$4/100)*AY71)</f>
        <v/>
      </c>
      <c r="BA71" s="18" t="str">
        <f>IF(SUM(Data!B74:'Data'!M74)=0,"",B71/SUM(Data!B74:'Data'!M74)*100/Data!O74*240)</f>
        <v/>
      </c>
      <c r="BB71" s="18" t="str">
        <f>IF(SUM(Data!B74:'Data'!M74)=0,"",INT(B71*240/SUM(Data!B74:'Data'!M74)+0.5))</f>
        <v/>
      </c>
    </row>
    <row r="72" spans="1:54">
      <c r="A72">
        <v>67</v>
      </c>
      <c r="B72" s="28" t="str">
        <f t="shared" si="70"/>
        <v/>
      </c>
      <c r="C72" s="28" t="str">
        <f t="shared" si="71"/>
        <v/>
      </c>
      <c r="D72" s="27" t="str">
        <f t="shared" si="72"/>
        <v/>
      </c>
      <c r="E72" s="27" t="str">
        <f t="shared" si="73"/>
        <v/>
      </c>
      <c r="I72" s="16">
        <f>IF(SUM(Data!B75:'Data'!M75)=0,0,AVERAGE(Data!B75:'Data'!M75)*Data!O75/20)</f>
        <v>0</v>
      </c>
      <c r="J72" t="str">
        <f t="shared" ref="J72:AC72" si="76">IF(I72=0,"",POISSON(J$5,$I72,TRUE))</f>
        <v/>
      </c>
      <c r="K72">
        <f t="shared" si="76"/>
        <v>1</v>
      </c>
      <c r="L72">
        <f t="shared" si="76"/>
        <v>1</v>
      </c>
      <c r="M72">
        <f t="shared" si="76"/>
        <v>1</v>
      </c>
      <c r="N72">
        <f t="shared" si="76"/>
        <v>1</v>
      </c>
      <c r="O72">
        <f t="shared" si="76"/>
        <v>1</v>
      </c>
      <c r="P72">
        <f t="shared" si="76"/>
        <v>1</v>
      </c>
      <c r="Q72">
        <f t="shared" si="76"/>
        <v>1</v>
      </c>
      <c r="R72">
        <f t="shared" si="76"/>
        <v>1</v>
      </c>
      <c r="S72">
        <f t="shared" si="76"/>
        <v>1</v>
      </c>
      <c r="T72">
        <f t="shared" si="76"/>
        <v>1</v>
      </c>
      <c r="U72">
        <f t="shared" si="76"/>
        <v>1</v>
      </c>
      <c r="V72">
        <f t="shared" si="76"/>
        <v>1</v>
      </c>
      <c r="W72">
        <f t="shared" si="76"/>
        <v>1</v>
      </c>
      <c r="X72">
        <f t="shared" si="76"/>
        <v>1</v>
      </c>
      <c r="Y72">
        <f t="shared" si="76"/>
        <v>1</v>
      </c>
      <c r="Z72">
        <f t="shared" si="76"/>
        <v>1</v>
      </c>
      <c r="AA72">
        <f t="shared" si="76"/>
        <v>1</v>
      </c>
      <c r="AB72">
        <f t="shared" si="76"/>
        <v>1</v>
      </c>
      <c r="AC72">
        <f t="shared" si="76"/>
        <v>1</v>
      </c>
      <c r="AD72">
        <f>IF(J72&gt;=Data!$C$4/100,J$5,"")</f>
        <v>1</v>
      </c>
      <c r="AE72">
        <f>IF(K72&gt;=Data!$C$4/100,K$5,"")</f>
        <v>2</v>
      </c>
      <c r="AF72">
        <f>IF(L72&gt;=Data!$C$4/100,L$5,"")</f>
        <v>3</v>
      </c>
      <c r="AG72">
        <f>IF(M72&gt;=Data!$C$4/100,M$5,"")</f>
        <v>4</v>
      </c>
      <c r="AH72">
        <f>IF(N72&gt;=Data!$C$4/100,N$5,"")</f>
        <v>5</v>
      </c>
      <c r="AI72">
        <f>IF(O72&gt;=Data!$C$4/100,O$5,"")</f>
        <v>6</v>
      </c>
      <c r="AJ72">
        <f>IF(P72&gt;=Data!$C$4/100,P$5,"")</f>
        <v>7</v>
      </c>
      <c r="AK72">
        <f>IF(Q72&gt;=Data!$C$4/100,Q$5,"")</f>
        <v>8</v>
      </c>
      <c r="AL72">
        <f>IF(R72&gt;=Data!$C$4/100,R$5,"")</f>
        <v>9</v>
      </c>
      <c r="AM72">
        <f>IF(S72&gt;=Data!$C$4/100,S$5,"")</f>
        <v>10</v>
      </c>
      <c r="AN72">
        <f>IF(T72&gt;=Data!$C$4/100,T$5,"")</f>
        <v>11</v>
      </c>
      <c r="AO72">
        <f>IF(U72&gt;=Data!$C$4/100,U$5,"")</f>
        <v>12</v>
      </c>
      <c r="AP72">
        <f>IF(V72&gt;=Data!$C$4/100,V$5,"")</f>
        <v>13</v>
      </c>
      <c r="AQ72">
        <f>IF(W72&gt;=Data!$C$4/100,W$5,"")</f>
        <v>14</v>
      </c>
      <c r="AR72">
        <f>IF(X72&gt;=Data!$C$4/100,X$5,"")</f>
        <v>15</v>
      </c>
      <c r="AS72">
        <f>IF(Y72&gt;=Data!$C$4/100,Y$5,"")</f>
        <v>16</v>
      </c>
      <c r="AT72">
        <f>IF(Z72&gt;=Data!$C$4/100,Z$5,"")</f>
        <v>17</v>
      </c>
      <c r="AU72">
        <f>IF(AA72&gt;=Data!$C$4/100,AA$5,"")</f>
        <v>18</v>
      </c>
      <c r="AV72">
        <f>IF(AB72&gt;=Data!$C$4/100,AB$5,"")</f>
        <v>19</v>
      </c>
      <c r="AW72">
        <f>IF(AC72&gt;=Data!$C$4/100,AC$5,"")</f>
        <v>20</v>
      </c>
      <c r="AX72">
        <f t="shared" si="75"/>
        <v>0</v>
      </c>
      <c r="AY72" s="16" t="str">
        <f>IF(SUM(Data!B75:'Data'!M75)=0,"",STDEV(Data!B75:'Data'!M75)*SQRT(Data!O75/20))</f>
        <v/>
      </c>
      <c r="AZ72" s="16" t="str">
        <f>IF(AY72="","",NORMSINV(Data!C$4/100)*AY72)</f>
        <v/>
      </c>
      <c r="BA72" s="18" t="str">
        <f>IF(SUM(Data!B75:'Data'!M75)=0,"",B72/SUM(Data!B75:'Data'!M75)*100/Data!O75*240)</f>
        <v/>
      </c>
      <c r="BB72" s="18" t="str">
        <f>IF(SUM(Data!B75:'Data'!M75)=0,"",INT(B72*240/SUM(Data!B75:'Data'!M75)+0.5))</f>
        <v/>
      </c>
    </row>
    <row r="73" spans="1:54">
      <c r="A73">
        <v>68</v>
      </c>
      <c r="B73" s="28" t="str">
        <f t="shared" si="70"/>
        <v/>
      </c>
      <c r="C73" s="28" t="str">
        <f t="shared" si="71"/>
        <v/>
      </c>
      <c r="D73" s="27" t="str">
        <f t="shared" si="72"/>
        <v/>
      </c>
      <c r="E73" s="27" t="str">
        <f t="shared" si="73"/>
        <v/>
      </c>
      <c r="I73" s="16">
        <f>IF(SUM(Data!B76:'Data'!M76)=0,0,AVERAGE(Data!B76:'Data'!M76)*Data!O76/20)</f>
        <v>0</v>
      </c>
      <c r="J73" t="str">
        <f t="shared" ref="J73:AC73" si="77">IF(I73=0,"",POISSON(J$5,$I73,TRUE))</f>
        <v/>
      </c>
      <c r="K73">
        <f t="shared" si="77"/>
        <v>1</v>
      </c>
      <c r="L73">
        <f t="shared" si="77"/>
        <v>1</v>
      </c>
      <c r="M73">
        <f t="shared" si="77"/>
        <v>1</v>
      </c>
      <c r="N73">
        <f t="shared" si="77"/>
        <v>1</v>
      </c>
      <c r="O73">
        <f t="shared" si="77"/>
        <v>1</v>
      </c>
      <c r="P73">
        <f t="shared" si="77"/>
        <v>1</v>
      </c>
      <c r="Q73">
        <f t="shared" si="77"/>
        <v>1</v>
      </c>
      <c r="R73">
        <f t="shared" si="77"/>
        <v>1</v>
      </c>
      <c r="S73">
        <f t="shared" si="77"/>
        <v>1</v>
      </c>
      <c r="T73">
        <f t="shared" si="77"/>
        <v>1</v>
      </c>
      <c r="U73">
        <f t="shared" si="77"/>
        <v>1</v>
      </c>
      <c r="V73">
        <f t="shared" si="77"/>
        <v>1</v>
      </c>
      <c r="W73">
        <f t="shared" si="77"/>
        <v>1</v>
      </c>
      <c r="X73">
        <f t="shared" si="77"/>
        <v>1</v>
      </c>
      <c r="Y73">
        <f t="shared" si="77"/>
        <v>1</v>
      </c>
      <c r="Z73">
        <f t="shared" si="77"/>
        <v>1</v>
      </c>
      <c r="AA73">
        <f t="shared" si="77"/>
        <v>1</v>
      </c>
      <c r="AB73">
        <f t="shared" si="77"/>
        <v>1</v>
      </c>
      <c r="AC73">
        <f t="shared" si="77"/>
        <v>1</v>
      </c>
      <c r="AD73">
        <f>IF(J73&gt;=Data!$C$4/100,J$5,"")</f>
        <v>1</v>
      </c>
      <c r="AE73">
        <f>IF(K73&gt;=Data!$C$4/100,K$5,"")</f>
        <v>2</v>
      </c>
      <c r="AF73">
        <f>IF(L73&gt;=Data!$C$4/100,L$5,"")</f>
        <v>3</v>
      </c>
      <c r="AG73">
        <f>IF(M73&gt;=Data!$C$4/100,M$5,"")</f>
        <v>4</v>
      </c>
      <c r="AH73">
        <f>IF(N73&gt;=Data!$C$4/100,N$5,"")</f>
        <v>5</v>
      </c>
      <c r="AI73">
        <f>IF(O73&gt;=Data!$C$4/100,O$5,"")</f>
        <v>6</v>
      </c>
      <c r="AJ73">
        <f>IF(P73&gt;=Data!$C$4/100,P$5,"")</f>
        <v>7</v>
      </c>
      <c r="AK73">
        <f>IF(Q73&gt;=Data!$C$4/100,Q$5,"")</f>
        <v>8</v>
      </c>
      <c r="AL73">
        <f>IF(R73&gt;=Data!$C$4/100,R$5,"")</f>
        <v>9</v>
      </c>
      <c r="AM73">
        <f>IF(S73&gt;=Data!$C$4/100,S$5,"")</f>
        <v>10</v>
      </c>
      <c r="AN73">
        <f>IF(T73&gt;=Data!$C$4/100,T$5,"")</f>
        <v>11</v>
      </c>
      <c r="AO73">
        <f>IF(U73&gt;=Data!$C$4/100,U$5,"")</f>
        <v>12</v>
      </c>
      <c r="AP73">
        <f>IF(V73&gt;=Data!$C$4/100,V$5,"")</f>
        <v>13</v>
      </c>
      <c r="AQ73">
        <f>IF(W73&gt;=Data!$C$4/100,W$5,"")</f>
        <v>14</v>
      </c>
      <c r="AR73">
        <f>IF(X73&gt;=Data!$C$4/100,X$5,"")</f>
        <v>15</v>
      </c>
      <c r="AS73">
        <f>IF(Y73&gt;=Data!$C$4/100,Y$5,"")</f>
        <v>16</v>
      </c>
      <c r="AT73">
        <f>IF(Z73&gt;=Data!$C$4/100,Z$5,"")</f>
        <v>17</v>
      </c>
      <c r="AU73">
        <f>IF(AA73&gt;=Data!$C$4/100,AA$5,"")</f>
        <v>18</v>
      </c>
      <c r="AV73">
        <f>IF(AB73&gt;=Data!$C$4/100,AB$5,"")</f>
        <v>19</v>
      </c>
      <c r="AW73">
        <f>IF(AC73&gt;=Data!$C$4/100,AC$5,"")</f>
        <v>20</v>
      </c>
      <c r="AX73">
        <f t="shared" si="75"/>
        <v>0</v>
      </c>
      <c r="AY73" s="16" t="str">
        <f>IF(SUM(Data!B76:'Data'!M76)=0,"",STDEV(Data!B76:'Data'!M76)*SQRT(Data!O76/20))</f>
        <v/>
      </c>
      <c r="AZ73" s="16" t="str">
        <f>IF(AY73="","",NORMSINV(Data!C$4/100)*AY73)</f>
        <v/>
      </c>
      <c r="BA73" s="18" t="str">
        <f>IF(SUM(Data!B76:'Data'!M76)=0,"",B73/SUM(Data!B76:'Data'!M76)*100/Data!O76*240)</f>
        <v/>
      </c>
      <c r="BB73" s="18" t="str">
        <f>IF(SUM(Data!B76:'Data'!M76)=0,"",INT(B73*240/SUM(Data!B76:'Data'!M76)+0.5))</f>
        <v/>
      </c>
    </row>
    <row r="74" spans="1:54">
      <c r="A74">
        <v>69</v>
      </c>
      <c r="B74" s="28" t="str">
        <f t="shared" si="70"/>
        <v/>
      </c>
      <c r="C74" s="28" t="str">
        <f t="shared" si="71"/>
        <v/>
      </c>
      <c r="D74" s="27" t="str">
        <f t="shared" si="72"/>
        <v/>
      </c>
      <c r="E74" s="27" t="str">
        <f t="shared" si="73"/>
        <v/>
      </c>
      <c r="I74" s="16">
        <f>IF(SUM(Data!B77:'Data'!M77)=0,0,AVERAGE(Data!B77:'Data'!M77)*Data!O77/20)</f>
        <v>0</v>
      </c>
      <c r="J74" t="str">
        <f t="shared" ref="J74:AC74" si="78">IF(I74=0,"",POISSON(J$5,$I74,TRUE))</f>
        <v/>
      </c>
      <c r="K74">
        <f t="shared" si="78"/>
        <v>1</v>
      </c>
      <c r="L74">
        <f t="shared" si="78"/>
        <v>1</v>
      </c>
      <c r="M74">
        <f t="shared" si="78"/>
        <v>1</v>
      </c>
      <c r="N74">
        <f t="shared" si="78"/>
        <v>1</v>
      </c>
      <c r="O74">
        <f t="shared" si="78"/>
        <v>1</v>
      </c>
      <c r="P74">
        <f t="shared" si="78"/>
        <v>1</v>
      </c>
      <c r="Q74">
        <f t="shared" si="78"/>
        <v>1</v>
      </c>
      <c r="R74">
        <f t="shared" si="78"/>
        <v>1</v>
      </c>
      <c r="S74">
        <f t="shared" si="78"/>
        <v>1</v>
      </c>
      <c r="T74">
        <f t="shared" si="78"/>
        <v>1</v>
      </c>
      <c r="U74">
        <f t="shared" si="78"/>
        <v>1</v>
      </c>
      <c r="V74">
        <f t="shared" si="78"/>
        <v>1</v>
      </c>
      <c r="W74">
        <f t="shared" si="78"/>
        <v>1</v>
      </c>
      <c r="X74">
        <f t="shared" si="78"/>
        <v>1</v>
      </c>
      <c r="Y74">
        <f t="shared" si="78"/>
        <v>1</v>
      </c>
      <c r="Z74">
        <f t="shared" si="78"/>
        <v>1</v>
      </c>
      <c r="AA74">
        <f t="shared" si="78"/>
        <v>1</v>
      </c>
      <c r="AB74">
        <f t="shared" si="78"/>
        <v>1</v>
      </c>
      <c r="AC74">
        <f t="shared" si="78"/>
        <v>1</v>
      </c>
      <c r="AD74">
        <f>IF(J74&gt;=Data!$C$4/100,J$5,"")</f>
        <v>1</v>
      </c>
      <c r="AE74">
        <f>IF(K74&gt;=Data!$C$4/100,K$5,"")</f>
        <v>2</v>
      </c>
      <c r="AF74">
        <f>IF(L74&gt;=Data!$C$4/100,L$5,"")</f>
        <v>3</v>
      </c>
      <c r="AG74">
        <f>IF(M74&gt;=Data!$C$4/100,M$5,"")</f>
        <v>4</v>
      </c>
      <c r="AH74">
        <f>IF(N74&gt;=Data!$C$4/100,N$5,"")</f>
        <v>5</v>
      </c>
      <c r="AI74">
        <f>IF(O74&gt;=Data!$C$4/100,O$5,"")</f>
        <v>6</v>
      </c>
      <c r="AJ74">
        <f>IF(P74&gt;=Data!$C$4/100,P$5,"")</f>
        <v>7</v>
      </c>
      <c r="AK74">
        <f>IF(Q74&gt;=Data!$C$4/100,Q$5,"")</f>
        <v>8</v>
      </c>
      <c r="AL74">
        <f>IF(R74&gt;=Data!$C$4/100,R$5,"")</f>
        <v>9</v>
      </c>
      <c r="AM74">
        <f>IF(S74&gt;=Data!$C$4/100,S$5,"")</f>
        <v>10</v>
      </c>
      <c r="AN74">
        <f>IF(T74&gt;=Data!$C$4/100,T$5,"")</f>
        <v>11</v>
      </c>
      <c r="AO74">
        <f>IF(U74&gt;=Data!$C$4/100,U$5,"")</f>
        <v>12</v>
      </c>
      <c r="AP74">
        <f>IF(V74&gt;=Data!$C$4/100,V$5,"")</f>
        <v>13</v>
      </c>
      <c r="AQ74">
        <f>IF(W74&gt;=Data!$C$4/100,W$5,"")</f>
        <v>14</v>
      </c>
      <c r="AR74">
        <f>IF(X74&gt;=Data!$C$4/100,X$5,"")</f>
        <v>15</v>
      </c>
      <c r="AS74">
        <f>IF(Y74&gt;=Data!$C$4/100,Y$5,"")</f>
        <v>16</v>
      </c>
      <c r="AT74">
        <f>IF(Z74&gt;=Data!$C$4/100,Z$5,"")</f>
        <v>17</v>
      </c>
      <c r="AU74">
        <f>IF(AA74&gt;=Data!$C$4/100,AA$5,"")</f>
        <v>18</v>
      </c>
      <c r="AV74">
        <f>IF(AB74&gt;=Data!$C$4/100,AB$5,"")</f>
        <v>19</v>
      </c>
      <c r="AW74">
        <f>IF(AC74&gt;=Data!$C$4/100,AC$5,"")</f>
        <v>20</v>
      </c>
      <c r="AX74">
        <f t="shared" si="75"/>
        <v>0</v>
      </c>
      <c r="AY74" s="16" t="str">
        <f>IF(SUM(Data!B77:'Data'!M77)=0,"",STDEV(Data!B77:'Data'!M77)*SQRT(Data!O77/20))</f>
        <v/>
      </c>
      <c r="AZ74" s="16" t="str">
        <f>IF(AY74="","",NORMSINV(Data!C$4/100)*AY74)</f>
        <v/>
      </c>
      <c r="BA74" s="18" t="str">
        <f>IF(SUM(Data!B77:'Data'!M77)=0,"",B74/SUM(Data!B77:'Data'!M77)*100/Data!O77*240)</f>
        <v/>
      </c>
      <c r="BB74" s="18" t="str">
        <f>IF(SUM(Data!B77:'Data'!M77)=0,"",INT(B74*240/SUM(Data!B77:'Data'!M77)+0.5))</f>
        <v/>
      </c>
    </row>
    <row r="75" spans="1:54">
      <c r="A75">
        <v>70</v>
      </c>
      <c r="B75" s="28" t="str">
        <f t="shared" si="70"/>
        <v/>
      </c>
      <c r="C75" s="28" t="str">
        <f t="shared" si="71"/>
        <v/>
      </c>
      <c r="D75" s="27" t="str">
        <f t="shared" si="72"/>
        <v/>
      </c>
      <c r="E75" s="27" t="str">
        <f t="shared" si="73"/>
        <v/>
      </c>
      <c r="I75" s="16">
        <f>IF(SUM(Data!B78:'Data'!M78)=0,0,AVERAGE(Data!B78:'Data'!M78)*Data!O78/20)</f>
        <v>0</v>
      </c>
      <c r="J75" t="str">
        <f t="shared" ref="J75:AC75" si="79">IF(I75=0,"",POISSON(J$5,$I75,TRUE))</f>
        <v/>
      </c>
      <c r="K75">
        <f t="shared" si="79"/>
        <v>1</v>
      </c>
      <c r="L75">
        <f t="shared" si="79"/>
        <v>1</v>
      </c>
      <c r="M75">
        <f t="shared" si="79"/>
        <v>1</v>
      </c>
      <c r="N75">
        <f t="shared" si="79"/>
        <v>1</v>
      </c>
      <c r="O75">
        <f t="shared" si="79"/>
        <v>1</v>
      </c>
      <c r="P75">
        <f t="shared" si="79"/>
        <v>1</v>
      </c>
      <c r="Q75">
        <f t="shared" si="79"/>
        <v>1</v>
      </c>
      <c r="R75">
        <f t="shared" si="79"/>
        <v>1</v>
      </c>
      <c r="S75">
        <f t="shared" si="79"/>
        <v>1</v>
      </c>
      <c r="T75">
        <f t="shared" si="79"/>
        <v>1</v>
      </c>
      <c r="U75">
        <f t="shared" si="79"/>
        <v>1</v>
      </c>
      <c r="V75">
        <f t="shared" si="79"/>
        <v>1</v>
      </c>
      <c r="W75">
        <f t="shared" si="79"/>
        <v>1</v>
      </c>
      <c r="X75">
        <f t="shared" si="79"/>
        <v>1</v>
      </c>
      <c r="Y75">
        <f t="shared" si="79"/>
        <v>1</v>
      </c>
      <c r="Z75">
        <f t="shared" si="79"/>
        <v>1</v>
      </c>
      <c r="AA75">
        <f t="shared" si="79"/>
        <v>1</v>
      </c>
      <c r="AB75">
        <f t="shared" si="79"/>
        <v>1</v>
      </c>
      <c r="AC75">
        <f t="shared" si="79"/>
        <v>1</v>
      </c>
      <c r="AD75">
        <f>IF(J75&gt;=Data!$C$4/100,J$5,"")</f>
        <v>1</v>
      </c>
      <c r="AE75">
        <f>IF(K75&gt;=Data!$C$4/100,K$5,"")</f>
        <v>2</v>
      </c>
      <c r="AF75">
        <f>IF(L75&gt;=Data!$C$4/100,L$5,"")</f>
        <v>3</v>
      </c>
      <c r="AG75">
        <f>IF(M75&gt;=Data!$C$4/100,M$5,"")</f>
        <v>4</v>
      </c>
      <c r="AH75">
        <f>IF(N75&gt;=Data!$C$4/100,N$5,"")</f>
        <v>5</v>
      </c>
      <c r="AI75">
        <f>IF(O75&gt;=Data!$C$4/100,O$5,"")</f>
        <v>6</v>
      </c>
      <c r="AJ75">
        <f>IF(P75&gt;=Data!$C$4/100,P$5,"")</f>
        <v>7</v>
      </c>
      <c r="AK75">
        <f>IF(Q75&gt;=Data!$C$4/100,Q$5,"")</f>
        <v>8</v>
      </c>
      <c r="AL75">
        <f>IF(R75&gt;=Data!$C$4/100,R$5,"")</f>
        <v>9</v>
      </c>
      <c r="AM75">
        <f>IF(S75&gt;=Data!$C$4/100,S$5,"")</f>
        <v>10</v>
      </c>
      <c r="AN75">
        <f>IF(T75&gt;=Data!$C$4/100,T$5,"")</f>
        <v>11</v>
      </c>
      <c r="AO75">
        <f>IF(U75&gt;=Data!$C$4/100,U$5,"")</f>
        <v>12</v>
      </c>
      <c r="AP75">
        <f>IF(V75&gt;=Data!$C$4/100,V$5,"")</f>
        <v>13</v>
      </c>
      <c r="AQ75">
        <f>IF(W75&gt;=Data!$C$4/100,W$5,"")</f>
        <v>14</v>
      </c>
      <c r="AR75">
        <f>IF(X75&gt;=Data!$C$4/100,X$5,"")</f>
        <v>15</v>
      </c>
      <c r="AS75">
        <f>IF(Y75&gt;=Data!$C$4/100,Y$5,"")</f>
        <v>16</v>
      </c>
      <c r="AT75">
        <f>IF(Z75&gt;=Data!$C$4/100,Z$5,"")</f>
        <v>17</v>
      </c>
      <c r="AU75">
        <f>IF(AA75&gt;=Data!$C$4/100,AA$5,"")</f>
        <v>18</v>
      </c>
      <c r="AV75">
        <f>IF(AB75&gt;=Data!$C$4/100,AB$5,"")</f>
        <v>19</v>
      </c>
      <c r="AW75">
        <f>IF(AC75&gt;=Data!$C$4/100,AC$5,"")</f>
        <v>20</v>
      </c>
      <c r="AX75">
        <f t="shared" si="75"/>
        <v>0</v>
      </c>
      <c r="AY75" s="16" t="str">
        <f>IF(SUM(Data!B78:'Data'!M78)=0,"",STDEV(Data!B78:'Data'!M78)*SQRT(Data!O78/20))</f>
        <v/>
      </c>
      <c r="AZ75" s="16" t="str">
        <f>IF(AY75="","",NORMSINV(Data!C$4/100)*AY75)</f>
        <v/>
      </c>
      <c r="BA75" s="18" t="str">
        <f>IF(SUM(Data!B78:'Data'!M78)=0,"",B75/SUM(Data!B78:'Data'!M78)*100/Data!O78*240)</f>
        <v/>
      </c>
      <c r="BB75" s="18" t="str">
        <f>IF(SUM(Data!B78:'Data'!M78)=0,"",INT(B75*240/SUM(Data!B78:'Data'!M78)+0.5))</f>
        <v/>
      </c>
    </row>
    <row r="76" spans="1:54">
      <c r="A76">
        <v>71</v>
      </c>
      <c r="B76" s="28" t="str">
        <f t="shared" si="70"/>
        <v/>
      </c>
      <c r="C76" s="28" t="str">
        <f t="shared" si="71"/>
        <v/>
      </c>
      <c r="D76" s="27" t="str">
        <f t="shared" si="72"/>
        <v/>
      </c>
      <c r="E76" s="27" t="str">
        <f t="shared" si="73"/>
        <v/>
      </c>
      <c r="I76" s="16">
        <f>IF(SUM(Data!B79:'Data'!M79)=0,0,AVERAGE(Data!B79:'Data'!M79)*Data!O79/20)</f>
        <v>0</v>
      </c>
      <c r="J76" t="str">
        <f t="shared" ref="J76:AC76" si="80">IF(I76=0,"",POISSON(J$5,$I76,TRUE))</f>
        <v/>
      </c>
      <c r="K76">
        <f t="shared" si="80"/>
        <v>1</v>
      </c>
      <c r="L76">
        <f t="shared" si="80"/>
        <v>1</v>
      </c>
      <c r="M76">
        <f t="shared" si="80"/>
        <v>1</v>
      </c>
      <c r="N76">
        <f t="shared" si="80"/>
        <v>1</v>
      </c>
      <c r="O76">
        <f t="shared" si="80"/>
        <v>1</v>
      </c>
      <c r="P76">
        <f t="shared" si="80"/>
        <v>1</v>
      </c>
      <c r="Q76">
        <f t="shared" si="80"/>
        <v>1</v>
      </c>
      <c r="R76">
        <f t="shared" si="80"/>
        <v>1</v>
      </c>
      <c r="S76">
        <f t="shared" si="80"/>
        <v>1</v>
      </c>
      <c r="T76">
        <f t="shared" si="80"/>
        <v>1</v>
      </c>
      <c r="U76">
        <f t="shared" si="80"/>
        <v>1</v>
      </c>
      <c r="V76">
        <f t="shared" si="80"/>
        <v>1</v>
      </c>
      <c r="W76">
        <f t="shared" si="80"/>
        <v>1</v>
      </c>
      <c r="X76">
        <f t="shared" si="80"/>
        <v>1</v>
      </c>
      <c r="Y76">
        <f t="shared" si="80"/>
        <v>1</v>
      </c>
      <c r="Z76">
        <f t="shared" si="80"/>
        <v>1</v>
      </c>
      <c r="AA76">
        <f t="shared" si="80"/>
        <v>1</v>
      </c>
      <c r="AB76">
        <f t="shared" si="80"/>
        <v>1</v>
      </c>
      <c r="AC76">
        <f t="shared" si="80"/>
        <v>1</v>
      </c>
      <c r="AD76">
        <f>IF(J76&gt;=Data!$C$4/100,J$5,"")</f>
        <v>1</v>
      </c>
      <c r="AE76">
        <f>IF(K76&gt;=Data!$C$4/100,K$5,"")</f>
        <v>2</v>
      </c>
      <c r="AF76">
        <f>IF(L76&gt;=Data!$C$4/100,L$5,"")</f>
        <v>3</v>
      </c>
      <c r="AG76">
        <f>IF(M76&gt;=Data!$C$4/100,M$5,"")</f>
        <v>4</v>
      </c>
      <c r="AH76">
        <f>IF(N76&gt;=Data!$C$4/100,N$5,"")</f>
        <v>5</v>
      </c>
      <c r="AI76">
        <f>IF(O76&gt;=Data!$C$4/100,O$5,"")</f>
        <v>6</v>
      </c>
      <c r="AJ76">
        <f>IF(P76&gt;=Data!$C$4/100,P$5,"")</f>
        <v>7</v>
      </c>
      <c r="AK76">
        <f>IF(Q76&gt;=Data!$C$4/100,Q$5,"")</f>
        <v>8</v>
      </c>
      <c r="AL76">
        <f>IF(R76&gt;=Data!$C$4/100,R$5,"")</f>
        <v>9</v>
      </c>
      <c r="AM76">
        <f>IF(S76&gt;=Data!$C$4/100,S$5,"")</f>
        <v>10</v>
      </c>
      <c r="AN76">
        <f>IF(T76&gt;=Data!$C$4/100,T$5,"")</f>
        <v>11</v>
      </c>
      <c r="AO76">
        <f>IF(U76&gt;=Data!$C$4/100,U$5,"")</f>
        <v>12</v>
      </c>
      <c r="AP76">
        <f>IF(V76&gt;=Data!$C$4/100,V$5,"")</f>
        <v>13</v>
      </c>
      <c r="AQ76">
        <f>IF(W76&gt;=Data!$C$4/100,W$5,"")</f>
        <v>14</v>
      </c>
      <c r="AR76">
        <f>IF(X76&gt;=Data!$C$4/100,X$5,"")</f>
        <v>15</v>
      </c>
      <c r="AS76">
        <f>IF(Y76&gt;=Data!$C$4/100,Y$5,"")</f>
        <v>16</v>
      </c>
      <c r="AT76">
        <f>IF(Z76&gt;=Data!$C$4/100,Z$5,"")</f>
        <v>17</v>
      </c>
      <c r="AU76">
        <f>IF(AA76&gt;=Data!$C$4/100,AA$5,"")</f>
        <v>18</v>
      </c>
      <c r="AV76">
        <f>IF(AB76&gt;=Data!$C$4/100,AB$5,"")</f>
        <v>19</v>
      </c>
      <c r="AW76">
        <f>IF(AC76&gt;=Data!$C$4/100,AC$5,"")</f>
        <v>20</v>
      </c>
      <c r="AX76">
        <f t="shared" si="75"/>
        <v>0</v>
      </c>
      <c r="AY76" s="16" t="str">
        <f>IF(SUM(Data!B79:'Data'!M79)=0,"",STDEV(Data!B79:'Data'!M79)*SQRT(Data!O79/20))</f>
        <v/>
      </c>
      <c r="AZ76" s="16" t="str">
        <f>IF(AY76="","",NORMSINV(Data!C$4/100)*AY76)</f>
        <v/>
      </c>
      <c r="BA76" s="18" t="str">
        <f>IF(SUM(Data!B79:'Data'!M79)=0,"",B76/SUM(Data!B79:'Data'!M79)*100/Data!O79*240)</f>
        <v/>
      </c>
      <c r="BB76" s="18" t="str">
        <f>IF(SUM(Data!B79:'Data'!M79)=0,"",INT(B76*240/SUM(Data!B79:'Data'!M79)+0.5))</f>
        <v/>
      </c>
    </row>
    <row r="77" spans="1:54">
      <c r="A77">
        <v>72</v>
      </c>
      <c r="B77" s="28" t="str">
        <f t="shared" si="70"/>
        <v/>
      </c>
      <c r="C77" s="28" t="str">
        <f t="shared" si="71"/>
        <v/>
      </c>
      <c r="D77" s="27" t="str">
        <f t="shared" si="72"/>
        <v/>
      </c>
      <c r="E77" s="27" t="str">
        <f t="shared" si="73"/>
        <v/>
      </c>
      <c r="I77" s="16">
        <f>IF(SUM(Data!B80:'Data'!M80)=0,0,AVERAGE(Data!B80:'Data'!M80)*Data!O80/20)</f>
        <v>0</v>
      </c>
      <c r="J77" t="str">
        <f t="shared" ref="J77:AC77" si="81">IF(I77=0,"",POISSON(J$5,$I77,TRUE))</f>
        <v/>
      </c>
      <c r="K77">
        <f t="shared" si="81"/>
        <v>1</v>
      </c>
      <c r="L77">
        <f t="shared" si="81"/>
        <v>1</v>
      </c>
      <c r="M77">
        <f t="shared" si="81"/>
        <v>1</v>
      </c>
      <c r="N77">
        <f t="shared" si="81"/>
        <v>1</v>
      </c>
      <c r="O77">
        <f t="shared" si="81"/>
        <v>1</v>
      </c>
      <c r="P77">
        <f t="shared" si="81"/>
        <v>1</v>
      </c>
      <c r="Q77">
        <f t="shared" si="81"/>
        <v>1</v>
      </c>
      <c r="R77">
        <f t="shared" si="81"/>
        <v>1</v>
      </c>
      <c r="S77">
        <f t="shared" si="81"/>
        <v>1</v>
      </c>
      <c r="T77">
        <f t="shared" si="81"/>
        <v>1</v>
      </c>
      <c r="U77">
        <f t="shared" si="81"/>
        <v>1</v>
      </c>
      <c r="V77">
        <f t="shared" si="81"/>
        <v>1</v>
      </c>
      <c r="W77">
        <f t="shared" si="81"/>
        <v>1</v>
      </c>
      <c r="X77">
        <f t="shared" si="81"/>
        <v>1</v>
      </c>
      <c r="Y77">
        <f t="shared" si="81"/>
        <v>1</v>
      </c>
      <c r="Z77">
        <f t="shared" si="81"/>
        <v>1</v>
      </c>
      <c r="AA77">
        <f t="shared" si="81"/>
        <v>1</v>
      </c>
      <c r="AB77">
        <f t="shared" si="81"/>
        <v>1</v>
      </c>
      <c r="AC77">
        <f t="shared" si="81"/>
        <v>1</v>
      </c>
      <c r="AD77">
        <f>IF(J77&gt;=Data!$C$4/100,J$5,"")</f>
        <v>1</v>
      </c>
      <c r="AE77">
        <f>IF(K77&gt;=Data!$C$4/100,K$5,"")</f>
        <v>2</v>
      </c>
      <c r="AF77">
        <f>IF(L77&gt;=Data!$C$4/100,L$5,"")</f>
        <v>3</v>
      </c>
      <c r="AG77">
        <f>IF(M77&gt;=Data!$C$4/100,M$5,"")</f>
        <v>4</v>
      </c>
      <c r="AH77">
        <f>IF(N77&gt;=Data!$C$4/100,N$5,"")</f>
        <v>5</v>
      </c>
      <c r="AI77">
        <f>IF(O77&gt;=Data!$C$4/100,O$5,"")</f>
        <v>6</v>
      </c>
      <c r="AJ77">
        <f>IF(P77&gt;=Data!$C$4/100,P$5,"")</f>
        <v>7</v>
      </c>
      <c r="AK77">
        <f>IF(Q77&gt;=Data!$C$4/100,Q$5,"")</f>
        <v>8</v>
      </c>
      <c r="AL77">
        <f>IF(R77&gt;=Data!$C$4/100,R$5,"")</f>
        <v>9</v>
      </c>
      <c r="AM77">
        <f>IF(S77&gt;=Data!$C$4/100,S$5,"")</f>
        <v>10</v>
      </c>
      <c r="AN77">
        <f>IF(T77&gt;=Data!$C$4/100,T$5,"")</f>
        <v>11</v>
      </c>
      <c r="AO77">
        <f>IF(U77&gt;=Data!$C$4/100,U$5,"")</f>
        <v>12</v>
      </c>
      <c r="AP77">
        <f>IF(V77&gt;=Data!$C$4/100,V$5,"")</f>
        <v>13</v>
      </c>
      <c r="AQ77">
        <f>IF(W77&gt;=Data!$C$4/100,W$5,"")</f>
        <v>14</v>
      </c>
      <c r="AR77">
        <f>IF(X77&gt;=Data!$C$4/100,X$5,"")</f>
        <v>15</v>
      </c>
      <c r="AS77">
        <f>IF(Y77&gt;=Data!$C$4/100,Y$5,"")</f>
        <v>16</v>
      </c>
      <c r="AT77">
        <f>IF(Z77&gt;=Data!$C$4/100,Z$5,"")</f>
        <v>17</v>
      </c>
      <c r="AU77">
        <f>IF(AA77&gt;=Data!$C$4/100,AA$5,"")</f>
        <v>18</v>
      </c>
      <c r="AV77">
        <f>IF(AB77&gt;=Data!$C$4/100,AB$5,"")</f>
        <v>19</v>
      </c>
      <c r="AW77">
        <f>IF(AC77&gt;=Data!$C$4/100,AC$5,"")</f>
        <v>20</v>
      </c>
      <c r="AX77">
        <f t="shared" si="75"/>
        <v>0</v>
      </c>
      <c r="AY77" s="16" t="str">
        <f>IF(SUM(Data!B80:'Data'!M80)=0,"",STDEV(Data!B80:'Data'!M80)*SQRT(Data!O80/20))</f>
        <v/>
      </c>
      <c r="AZ77" s="16" t="str">
        <f>IF(AY77="","",NORMSINV(Data!C$4/100)*AY77)</f>
        <v/>
      </c>
      <c r="BA77" s="18" t="str">
        <f>IF(SUM(Data!B80:'Data'!M80)=0,"",B77/SUM(Data!B80:'Data'!M80)*100/Data!O80*240)</f>
        <v/>
      </c>
      <c r="BB77" s="18" t="str">
        <f>IF(SUM(Data!B80:'Data'!M80)=0,"",INT(B77*240/SUM(Data!B80:'Data'!M80)+0.5))</f>
        <v/>
      </c>
    </row>
    <row r="78" spans="1:54">
      <c r="A78">
        <v>73</v>
      </c>
      <c r="B78" s="28" t="str">
        <f t="shared" si="70"/>
        <v/>
      </c>
      <c r="C78" s="28" t="str">
        <f t="shared" si="71"/>
        <v/>
      </c>
      <c r="D78" s="27" t="str">
        <f t="shared" si="72"/>
        <v/>
      </c>
      <c r="E78" s="27" t="str">
        <f t="shared" si="73"/>
        <v/>
      </c>
      <c r="I78" s="16">
        <f>IF(SUM(Data!B81:'Data'!M81)=0,0,AVERAGE(Data!B81:'Data'!M81)*Data!O81/20)</f>
        <v>0</v>
      </c>
      <c r="J78" t="str">
        <f t="shared" ref="J78:AC78" si="82">IF(I78=0,"",POISSON(J$5,$I78,TRUE))</f>
        <v/>
      </c>
      <c r="K78">
        <f t="shared" si="82"/>
        <v>1</v>
      </c>
      <c r="L78">
        <f t="shared" si="82"/>
        <v>1</v>
      </c>
      <c r="M78">
        <f t="shared" si="82"/>
        <v>1</v>
      </c>
      <c r="N78">
        <f t="shared" si="82"/>
        <v>1</v>
      </c>
      <c r="O78">
        <f t="shared" si="82"/>
        <v>1</v>
      </c>
      <c r="P78">
        <f t="shared" si="82"/>
        <v>1</v>
      </c>
      <c r="Q78">
        <f t="shared" si="82"/>
        <v>1</v>
      </c>
      <c r="R78">
        <f t="shared" si="82"/>
        <v>1</v>
      </c>
      <c r="S78">
        <f t="shared" si="82"/>
        <v>1</v>
      </c>
      <c r="T78">
        <f t="shared" si="82"/>
        <v>1</v>
      </c>
      <c r="U78">
        <f t="shared" si="82"/>
        <v>1</v>
      </c>
      <c r="V78">
        <f t="shared" si="82"/>
        <v>1</v>
      </c>
      <c r="W78">
        <f t="shared" si="82"/>
        <v>1</v>
      </c>
      <c r="X78">
        <f t="shared" si="82"/>
        <v>1</v>
      </c>
      <c r="Y78">
        <f t="shared" si="82"/>
        <v>1</v>
      </c>
      <c r="Z78">
        <f t="shared" si="82"/>
        <v>1</v>
      </c>
      <c r="AA78">
        <f t="shared" si="82"/>
        <v>1</v>
      </c>
      <c r="AB78">
        <f t="shared" si="82"/>
        <v>1</v>
      </c>
      <c r="AC78">
        <f t="shared" si="82"/>
        <v>1</v>
      </c>
      <c r="AD78">
        <f>IF(J78&gt;=Data!$C$4/100,J$5,"")</f>
        <v>1</v>
      </c>
      <c r="AE78">
        <f>IF(K78&gt;=Data!$C$4/100,K$5,"")</f>
        <v>2</v>
      </c>
      <c r="AF78">
        <f>IF(L78&gt;=Data!$C$4/100,L$5,"")</f>
        <v>3</v>
      </c>
      <c r="AG78">
        <f>IF(M78&gt;=Data!$C$4/100,M$5,"")</f>
        <v>4</v>
      </c>
      <c r="AH78">
        <f>IF(N78&gt;=Data!$C$4/100,N$5,"")</f>
        <v>5</v>
      </c>
      <c r="AI78">
        <f>IF(O78&gt;=Data!$C$4/100,O$5,"")</f>
        <v>6</v>
      </c>
      <c r="AJ78">
        <f>IF(P78&gt;=Data!$C$4/100,P$5,"")</f>
        <v>7</v>
      </c>
      <c r="AK78">
        <f>IF(Q78&gt;=Data!$C$4/100,Q$5,"")</f>
        <v>8</v>
      </c>
      <c r="AL78">
        <f>IF(R78&gt;=Data!$C$4/100,R$5,"")</f>
        <v>9</v>
      </c>
      <c r="AM78">
        <f>IF(S78&gt;=Data!$C$4/100,S$5,"")</f>
        <v>10</v>
      </c>
      <c r="AN78">
        <f>IF(T78&gt;=Data!$C$4/100,T$5,"")</f>
        <v>11</v>
      </c>
      <c r="AO78">
        <f>IF(U78&gt;=Data!$C$4/100,U$5,"")</f>
        <v>12</v>
      </c>
      <c r="AP78">
        <f>IF(V78&gt;=Data!$C$4/100,V$5,"")</f>
        <v>13</v>
      </c>
      <c r="AQ78">
        <f>IF(W78&gt;=Data!$C$4/100,W$5,"")</f>
        <v>14</v>
      </c>
      <c r="AR78">
        <f>IF(X78&gt;=Data!$C$4/100,X$5,"")</f>
        <v>15</v>
      </c>
      <c r="AS78">
        <f>IF(Y78&gt;=Data!$C$4/100,Y$5,"")</f>
        <v>16</v>
      </c>
      <c r="AT78">
        <f>IF(Z78&gt;=Data!$C$4/100,Z$5,"")</f>
        <v>17</v>
      </c>
      <c r="AU78">
        <f>IF(AA78&gt;=Data!$C$4/100,AA$5,"")</f>
        <v>18</v>
      </c>
      <c r="AV78">
        <f>IF(AB78&gt;=Data!$C$4/100,AB$5,"")</f>
        <v>19</v>
      </c>
      <c r="AW78">
        <f>IF(AC78&gt;=Data!$C$4/100,AC$5,"")</f>
        <v>20</v>
      </c>
      <c r="AX78">
        <f t="shared" si="75"/>
        <v>0</v>
      </c>
      <c r="AY78" s="16" t="str">
        <f>IF(SUM(Data!B81:'Data'!M81)=0,"",STDEV(Data!B81:'Data'!M81)*SQRT(Data!O81/20))</f>
        <v/>
      </c>
      <c r="AZ78" s="16" t="str">
        <f>IF(AY78="","",NORMSINV(Data!C$4/100)*AY78)</f>
        <v/>
      </c>
      <c r="BA78" s="18" t="str">
        <f>IF(SUM(Data!B81:'Data'!M81)=0,"",B78/SUM(Data!B81:'Data'!M81)*100/Data!O81*240)</f>
        <v/>
      </c>
      <c r="BB78" s="18" t="str">
        <f>IF(SUM(Data!B81:'Data'!M81)=0,"",INT(B78*240/SUM(Data!B81:'Data'!M81)+0.5))</f>
        <v/>
      </c>
    </row>
    <row r="79" spans="1:54">
      <c r="A79">
        <v>74</v>
      </c>
      <c r="B79" s="28" t="str">
        <f t="shared" si="70"/>
        <v/>
      </c>
      <c r="C79" s="28" t="str">
        <f t="shared" si="71"/>
        <v/>
      </c>
      <c r="D79" s="27" t="str">
        <f t="shared" si="72"/>
        <v/>
      </c>
      <c r="E79" s="27" t="str">
        <f t="shared" si="73"/>
        <v/>
      </c>
      <c r="I79" s="16">
        <f>IF(SUM(Data!B82:'Data'!M82)=0,0,AVERAGE(Data!B82:'Data'!M82)*Data!O82/20)</f>
        <v>0</v>
      </c>
      <c r="J79" t="str">
        <f t="shared" ref="J79:AC79" si="83">IF(I79=0,"",POISSON(J$5,$I79,TRUE))</f>
        <v/>
      </c>
      <c r="K79">
        <f t="shared" si="83"/>
        <v>1</v>
      </c>
      <c r="L79">
        <f t="shared" si="83"/>
        <v>1</v>
      </c>
      <c r="M79">
        <f t="shared" si="83"/>
        <v>1</v>
      </c>
      <c r="N79">
        <f t="shared" si="83"/>
        <v>1</v>
      </c>
      <c r="O79">
        <f t="shared" si="83"/>
        <v>1</v>
      </c>
      <c r="P79">
        <f t="shared" si="83"/>
        <v>1</v>
      </c>
      <c r="Q79">
        <f t="shared" si="83"/>
        <v>1</v>
      </c>
      <c r="R79">
        <f t="shared" si="83"/>
        <v>1</v>
      </c>
      <c r="S79">
        <f t="shared" si="83"/>
        <v>1</v>
      </c>
      <c r="T79">
        <f t="shared" si="83"/>
        <v>1</v>
      </c>
      <c r="U79">
        <f t="shared" si="83"/>
        <v>1</v>
      </c>
      <c r="V79">
        <f t="shared" si="83"/>
        <v>1</v>
      </c>
      <c r="W79">
        <f t="shared" si="83"/>
        <v>1</v>
      </c>
      <c r="X79">
        <f t="shared" si="83"/>
        <v>1</v>
      </c>
      <c r="Y79">
        <f t="shared" si="83"/>
        <v>1</v>
      </c>
      <c r="Z79">
        <f t="shared" si="83"/>
        <v>1</v>
      </c>
      <c r="AA79">
        <f t="shared" si="83"/>
        <v>1</v>
      </c>
      <c r="AB79">
        <f t="shared" si="83"/>
        <v>1</v>
      </c>
      <c r="AC79">
        <f t="shared" si="83"/>
        <v>1</v>
      </c>
      <c r="AD79">
        <f>IF(J79&gt;=Data!$C$4/100,J$5,"")</f>
        <v>1</v>
      </c>
      <c r="AE79">
        <f>IF(K79&gt;=Data!$C$4/100,K$5,"")</f>
        <v>2</v>
      </c>
      <c r="AF79">
        <f>IF(L79&gt;=Data!$C$4/100,L$5,"")</f>
        <v>3</v>
      </c>
      <c r="AG79">
        <f>IF(M79&gt;=Data!$C$4/100,M$5,"")</f>
        <v>4</v>
      </c>
      <c r="AH79">
        <f>IF(N79&gt;=Data!$C$4/100,N$5,"")</f>
        <v>5</v>
      </c>
      <c r="AI79">
        <f>IF(O79&gt;=Data!$C$4/100,O$5,"")</f>
        <v>6</v>
      </c>
      <c r="AJ79">
        <f>IF(P79&gt;=Data!$C$4/100,P$5,"")</f>
        <v>7</v>
      </c>
      <c r="AK79">
        <f>IF(Q79&gt;=Data!$C$4/100,Q$5,"")</f>
        <v>8</v>
      </c>
      <c r="AL79">
        <f>IF(R79&gt;=Data!$C$4/100,R$5,"")</f>
        <v>9</v>
      </c>
      <c r="AM79">
        <f>IF(S79&gt;=Data!$C$4/100,S$5,"")</f>
        <v>10</v>
      </c>
      <c r="AN79">
        <f>IF(T79&gt;=Data!$C$4/100,T$5,"")</f>
        <v>11</v>
      </c>
      <c r="AO79">
        <f>IF(U79&gt;=Data!$C$4/100,U$5,"")</f>
        <v>12</v>
      </c>
      <c r="AP79">
        <f>IF(V79&gt;=Data!$C$4/100,V$5,"")</f>
        <v>13</v>
      </c>
      <c r="AQ79">
        <f>IF(W79&gt;=Data!$C$4/100,W$5,"")</f>
        <v>14</v>
      </c>
      <c r="AR79">
        <f>IF(X79&gt;=Data!$C$4/100,X$5,"")</f>
        <v>15</v>
      </c>
      <c r="AS79">
        <f>IF(Y79&gt;=Data!$C$4/100,Y$5,"")</f>
        <v>16</v>
      </c>
      <c r="AT79">
        <f>IF(Z79&gt;=Data!$C$4/100,Z$5,"")</f>
        <v>17</v>
      </c>
      <c r="AU79">
        <f>IF(AA79&gt;=Data!$C$4/100,AA$5,"")</f>
        <v>18</v>
      </c>
      <c r="AV79">
        <f>IF(AB79&gt;=Data!$C$4/100,AB$5,"")</f>
        <v>19</v>
      </c>
      <c r="AW79">
        <f>IF(AC79&gt;=Data!$C$4/100,AC$5,"")</f>
        <v>20</v>
      </c>
      <c r="AX79">
        <f t="shared" si="75"/>
        <v>0</v>
      </c>
      <c r="AY79" s="16" t="str">
        <f>IF(SUM(Data!B82:'Data'!M82)=0,"",STDEV(Data!B82:'Data'!M82)*SQRT(Data!O82/20))</f>
        <v/>
      </c>
      <c r="AZ79" s="16" t="str">
        <f>IF(AY79="","",NORMSINV(Data!C$4/100)*AY79)</f>
        <v/>
      </c>
      <c r="BA79" s="18" t="str">
        <f>IF(SUM(Data!B82:'Data'!M82)=0,"",B79/SUM(Data!B82:'Data'!M82)*100/Data!O82*240)</f>
        <v/>
      </c>
      <c r="BB79" s="18" t="str">
        <f>IF(SUM(Data!B82:'Data'!M82)=0,"",INT(B79*240/SUM(Data!B82:'Data'!M82)+0.5))</f>
        <v/>
      </c>
    </row>
    <row r="80" spans="1:54">
      <c r="A80">
        <v>75</v>
      </c>
      <c r="B80" s="28" t="str">
        <f t="shared" si="70"/>
        <v/>
      </c>
      <c r="C80" s="28" t="str">
        <f t="shared" si="71"/>
        <v/>
      </c>
      <c r="D80" s="27" t="str">
        <f t="shared" si="72"/>
        <v/>
      </c>
      <c r="E80" s="27" t="str">
        <f t="shared" si="73"/>
        <v/>
      </c>
      <c r="I80" s="16">
        <f>IF(SUM(Data!B83:'Data'!M83)=0,0,AVERAGE(Data!B83:'Data'!M83)*Data!O83/20)</f>
        <v>0</v>
      </c>
      <c r="J80" t="str">
        <f t="shared" ref="J80:AC80" si="84">IF(I80=0,"",POISSON(J$5,$I80,TRUE))</f>
        <v/>
      </c>
      <c r="K80">
        <f t="shared" si="84"/>
        <v>1</v>
      </c>
      <c r="L80">
        <f t="shared" si="84"/>
        <v>1</v>
      </c>
      <c r="M80">
        <f t="shared" si="84"/>
        <v>1</v>
      </c>
      <c r="N80">
        <f t="shared" si="84"/>
        <v>1</v>
      </c>
      <c r="O80">
        <f t="shared" si="84"/>
        <v>1</v>
      </c>
      <c r="P80">
        <f t="shared" si="84"/>
        <v>1</v>
      </c>
      <c r="Q80">
        <f t="shared" si="84"/>
        <v>1</v>
      </c>
      <c r="R80">
        <f t="shared" si="84"/>
        <v>1</v>
      </c>
      <c r="S80">
        <f t="shared" si="84"/>
        <v>1</v>
      </c>
      <c r="T80">
        <f t="shared" si="84"/>
        <v>1</v>
      </c>
      <c r="U80">
        <f t="shared" si="84"/>
        <v>1</v>
      </c>
      <c r="V80">
        <f t="shared" si="84"/>
        <v>1</v>
      </c>
      <c r="W80">
        <f t="shared" si="84"/>
        <v>1</v>
      </c>
      <c r="X80">
        <f t="shared" si="84"/>
        <v>1</v>
      </c>
      <c r="Y80">
        <f t="shared" si="84"/>
        <v>1</v>
      </c>
      <c r="Z80">
        <f t="shared" si="84"/>
        <v>1</v>
      </c>
      <c r="AA80">
        <f t="shared" si="84"/>
        <v>1</v>
      </c>
      <c r="AB80">
        <f t="shared" si="84"/>
        <v>1</v>
      </c>
      <c r="AC80">
        <f t="shared" si="84"/>
        <v>1</v>
      </c>
      <c r="AD80">
        <f>IF(J80&gt;=Data!$C$4/100,J$5,"")</f>
        <v>1</v>
      </c>
      <c r="AE80">
        <f>IF(K80&gt;=Data!$C$4/100,K$5,"")</f>
        <v>2</v>
      </c>
      <c r="AF80">
        <f>IF(L80&gt;=Data!$C$4/100,L$5,"")</f>
        <v>3</v>
      </c>
      <c r="AG80">
        <f>IF(M80&gt;=Data!$C$4/100,M$5,"")</f>
        <v>4</v>
      </c>
      <c r="AH80">
        <f>IF(N80&gt;=Data!$C$4/100,N$5,"")</f>
        <v>5</v>
      </c>
      <c r="AI80">
        <f>IF(O80&gt;=Data!$C$4/100,O$5,"")</f>
        <v>6</v>
      </c>
      <c r="AJ80">
        <f>IF(P80&gt;=Data!$C$4/100,P$5,"")</f>
        <v>7</v>
      </c>
      <c r="AK80">
        <f>IF(Q80&gt;=Data!$C$4/100,Q$5,"")</f>
        <v>8</v>
      </c>
      <c r="AL80">
        <f>IF(R80&gt;=Data!$C$4/100,R$5,"")</f>
        <v>9</v>
      </c>
      <c r="AM80">
        <f>IF(S80&gt;=Data!$C$4/100,S$5,"")</f>
        <v>10</v>
      </c>
      <c r="AN80">
        <f>IF(T80&gt;=Data!$C$4/100,T$5,"")</f>
        <v>11</v>
      </c>
      <c r="AO80">
        <f>IF(U80&gt;=Data!$C$4/100,U$5,"")</f>
        <v>12</v>
      </c>
      <c r="AP80">
        <f>IF(V80&gt;=Data!$C$4/100,V$5,"")</f>
        <v>13</v>
      </c>
      <c r="AQ80">
        <f>IF(W80&gt;=Data!$C$4/100,W$5,"")</f>
        <v>14</v>
      </c>
      <c r="AR80">
        <f>IF(X80&gt;=Data!$C$4/100,X$5,"")</f>
        <v>15</v>
      </c>
      <c r="AS80">
        <f>IF(Y80&gt;=Data!$C$4/100,Y$5,"")</f>
        <v>16</v>
      </c>
      <c r="AT80">
        <f>IF(Z80&gt;=Data!$C$4/100,Z$5,"")</f>
        <v>17</v>
      </c>
      <c r="AU80">
        <f>IF(AA80&gt;=Data!$C$4/100,AA$5,"")</f>
        <v>18</v>
      </c>
      <c r="AV80">
        <f>IF(AB80&gt;=Data!$C$4/100,AB$5,"")</f>
        <v>19</v>
      </c>
      <c r="AW80">
        <f>IF(AC80&gt;=Data!$C$4/100,AC$5,"")</f>
        <v>20</v>
      </c>
      <c r="AX80">
        <f t="shared" si="75"/>
        <v>0</v>
      </c>
      <c r="AY80" s="16" t="str">
        <f>IF(SUM(Data!B83:'Data'!M83)=0,"",STDEV(Data!B83:'Data'!M83)*SQRT(Data!O83/20))</f>
        <v/>
      </c>
      <c r="AZ80" s="16" t="str">
        <f>IF(AY80="","",NORMSINV(Data!C$4/100)*AY80)</f>
        <v/>
      </c>
      <c r="BA80" s="18" t="str">
        <f>IF(SUM(Data!B83:'Data'!M83)=0,"",B80/SUM(Data!B83:'Data'!M83)*100/Data!O83*240)</f>
        <v/>
      </c>
      <c r="BB80" s="18" t="str">
        <f>IF(SUM(Data!B83:'Data'!M83)=0,"",INT(B80*240/SUM(Data!B83:'Data'!M83)+0.5))</f>
        <v/>
      </c>
    </row>
    <row r="81" spans="1:54">
      <c r="A81">
        <v>76</v>
      </c>
      <c r="B81" s="28" t="str">
        <f t="shared" si="70"/>
        <v/>
      </c>
      <c r="C81" s="28" t="str">
        <f t="shared" si="71"/>
        <v/>
      </c>
      <c r="D81" s="27" t="str">
        <f t="shared" si="72"/>
        <v/>
      </c>
      <c r="E81" s="27" t="str">
        <f t="shared" si="73"/>
        <v/>
      </c>
      <c r="I81" s="16">
        <f>IF(SUM(Data!B84:'Data'!M84)=0,0,AVERAGE(Data!B84:'Data'!M84)*Data!O84/20)</f>
        <v>0</v>
      </c>
      <c r="J81" t="str">
        <f t="shared" ref="J81:AC81" si="85">IF(I81=0,"",POISSON(J$5,$I81,TRUE))</f>
        <v/>
      </c>
      <c r="K81">
        <f t="shared" si="85"/>
        <v>1</v>
      </c>
      <c r="L81">
        <f t="shared" si="85"/>
        <v>1</v>
      </c>
      <c r="M81">
        <f t="shared" si="85"/>
        <v>1</v>
      </c>
      <c r="N81">
        <f t="shared" si="85"/>
        <v>1</v>
      </c>
      <c r="O81">
        <f t="shared" si="85"/>
        <v>1</v>
      </c>
      <c r="P81">
        <f t="shared" si="85"/>
        <v>1</v>
      </c>
      <c r="Q81">
        <f t="shared" si="85"/>
        <v>1</v>
      </c>
      <c r="R81">
        <f t="shared" si="85"/>
        <v>1</v>
      </c>
      <c r="S81">
        <f t="shared" si="85"/>
        <v>1</v>
      </c>
      <c r="T81">
        <f t="shared" si="85"/>
        <v>1</v>
      </c>
      <c r="U81">
        <f t="shared" si="85"/>
        <v>1</v>
      </c>
      <c r="V81">
        <f t="shared" si="85"/>
        <v>1</v>
      </c>
      <c r="W81">
        <f t="shared" si="85"/>
        <v>1</v>
      </c>
      <c r="X81">
        <f t="shared" si="85"/>
        <v>1</v>
      </c>
      <c r="Y81">
        <f t="shared" si="85"/>
        <v>1</v>
      </c>
      <c r="Z81">
        <f t="shared" si="85"/>
        <v>1</v>
      </c>
      <c r="AA81">
        <f t="shared" si="85"/>
        <v>1</v>
      </c>
      <c r="AB81">
        <f t="shared" si="85"/>
        <v>1</v>
      </c>
      <c r="AC81">
        <f t="shared" si="85"/>
        <v>1</v>
      </c>
      <c r="AD81">
        <f>IF(J81&gt;=Data!$C$4/100,J$5,"")</f>
        <v>1</v>
      </c>
      <c r="AE81">
        <f>IF(K81&gt;=Data!$C$4/100,K$5,"")</f>
        <v>2</v>
      </c>
      <c r="AF81">
        <f>IF(L81&gt;=Data!$C$4/100,L$5,"")</f>
        <v>3</v>
      </c>
      <c r="AG81">
        <f>IF(M81&gt;=Data!$C$4/100,M$5,"")</f>
        <v>4</v>
      </c>
      <c r="AH81">
        <f>IF(N81&gt;=Data!$C$4/100,N$5,"")</f>
        <v>5</v>
      </c>
      <c r="AI81">
        <f>IF(O81&gt;=Data!$C$4/100,O$5,"")</f>
        <v>6</v>
      </c>
      <c r="AJ81">
        <f>IF(P81&gt;=Data!$C$4/100,P$5,"")</f>
        <v>7</v>
      </c>
      <c r="AK81">
        <f>IF(Q81&gt;=Data!$C$4/100,Q$5,"")</f>
        <v>8</v>
      </c>
      <c r="AL81">
        <f>IF(R81&gt;=Data!$C$4/100,R$5,"")</f>
        <v>9</v>
      </c>
      <c r="AM81">
        <f>IF(S81&gt;=Data!$C$4/100,S$5,"")</f>
        <v>10</v>
      </c>
      <c r="AN81">
        <f>IF(T81&gt;=Data!$C$4/100,T$5,"")</f>
        <v>11</v>
      </c>
      <c r="AO81">
        <f>IF(U81&gt;=Data!$C$4/100,U$5,"")</f>
        <v>12</v>
      </c>
      <c r="AP81">
        <f>IF(V81&gt;=Data!$C$4/100,V$5,"")</f>
        <v>13</v>
      </c>
      <c r="AQ81">
        <f>IF(W81&gt;=Data!$C$4/100,W$5,"")</f>
        <v>14</v>
      </c>
      <c r="AR81">
        <f>IF(X81&gt;=Data!$C$4/100,X$5,"")</f>
        <v>15</v>
      </c>
      <c r="AS81">
        <f>IF(Y81&gt;=Data!$C$4/100,Y$5,"")</f>
        <v>16</v>
      </c>
      <c r="AT81">
        <f>IF(Z81&gt;=Data!$C$4/100,Z$5,"")</f>
        <v>17</v>
      </c>
      <c r="AU81">
        <f>IF(AA81&gt;=Data!$C$4/100,AA$5,"")</f>
        <v>18</v>
      </c>
      <c r="AV81">
        <f>IF(AB81&gt;=Data!$C$4/100,AB$5,"")</f>
        <v>19</v>
      </c>
      <c r="AW81">
        <f>IF(AC81&gt;=Data!$C$4/100,AC$5,"")</f>
        <v>20</v>
      </c>
      <c r="AX81">
        <f t="shared" si="75"/>
        <v>0</v>
      </c>
      <c r="AY81" s="16" t="str">
        <f>IF(SUM(Data!B84:'Data'!M84)=0,"",STDEV(Data!B84:'Data'!M84)*SQRT(Data!O84/20))</f>
        <v/>
      </c>
      <c r="AZ81" s="16" t="str">
        <f>IF(AY81="","",NORMSINV(Data!C$4/100)*AY81)</f>
        <v/>
      </c>
      <c r="BA81" s="18" t="str">
        <f>IF(SUM(Data!B84:'Data'!M84)=0,"",B81/SUM(Data!B84:'Data'!M84)*100/Data!O84*240)</f>
        <v/>
      </c>
      <c r="BB81" s="18" t="str">
        <f>IF(SUM(Data!B84:'Data'!M84)=0,"",INT(B81*240/SUM(Data!B84:'Data'!M84)+0.5))</f>
        <v/>
      </c>
    </row>
    <row r="82" spans="1:54">
      <c r="A82">
        <v>77</v>
      </c>
      <c r="B82" s="28" t="str">
        <f t="shared" si="70"/>
        <v/>
      </c>
      <c r="C82" s="28" t="str">
        <f t="shared" si="71"/>
        <v/>
      </c>
      <c r="D82" s="27" t="str">
        <f t="shared" si="72"/>
        <v/>
      </c>
      <c r="E82" s="27" t="str">
        <f t="shared" si="73"/>
        <v/>
      </c>
      <c r="I82" s="16">
        <f>IF(SUM(Data!B85:'Data'!M85)=0,0,AVERAGE(Data!B85:'Data'!M85)*Data!O85/20)</f>
        <v>0</v>
      </c>
      <c r="J82" t="str">
        <f t="shared" ref="J82:AC82" si="86">IF(I82=0,"",POISSON(J$5,$I82,TRUE))</f>
        <v/>
      </c>
      <c r="K82">
        <f t="shared" si="86"/>
        <v>1</v>
      </c>
      <c r="L82">
        <f t="shared" si="86"/>
        <v>1</v>
      </c>
      <c r="M82">
        <f t="shared" si="86"/>
        <v>1</v>
      </c>
      <c r="N82">
        <f t="shared" si="86"/>
        <v>1</v>
      </c>
      <c r="O82">
        <f t="shared" si="86"/>
        <v>1</v>
      </c>
      <c r="P82">
        <f t="shared" si="86"/>
        <v>1</v>
      </c>
      <c r="Q82">
        <f t="shared" si="86"/>
        <v>1</v>
      </c>
      <c r="R82">
        <f t="shared" si="86"/>
        <v>1</v>
      </c>
      <c r="S82">
        <f t="shared" si="86"/>
        <v>1</v>
      </c>
      <c r="T82">
        <f t="shared" si="86"/>
        <v>1</v>
      </c>
      <c r="U82">
        <f t="shared" si="86"/>
        <v>1</v>
      </c>
      <c r="V82">
        <f t="shared" si="86"/>
        <v>1</v>
      </c>
      <c r="W82">
        <f t="shared" si="86"/>
        <v>1</v>
      </c>
      <c r="X82">
        <f t="shared" si="86"/>
        <v>1</v>
      </c>
      <c r="Y82">
        <f t="shared" si="86"/>
        <v>1</v>
      </c>
      <c r="Z82">
        <f t="shared" si="86"/>
        <v>1</v>
      </c>
      <c r="AA82">
        <f t="shared" si="86"/>
        <v>1</v>
      </c>
      <c r="AB82">
        <f t="shared" si="86"/>
        <v>1</v>
      </c>
      <c r="AC82">
        <f t="shared" si="86"/>
        <v>1</v>
      </c>
      <c r="AD82">
        <f>IF(J82&gt;=Data!$C$4/100,J$5,"")</f>
        <v>1</v>
      </c>
      <c r="AE82">
        <f>IF(K82&gt;=Data!$C$4/100,K$5,"")</f>
        <v>2</v>
      </c>
      <c r="AF82">
        <f>IF(L82&gt;=Data!$C$4/100,L$5,"")</f>
        <v>3</v>
      </c>
      <c r="AG82">
        <f>IF(M82&gt;=Data!$C$4/100,M$5,"")</f>
        <v>4</v>
      </c>
      <c r="AH82">
        <f>IF(N82&gt;=Data!$C$4/100,N$5,"")</f>
        <v>5</v>
      </c>
      <c r="AI82">
        <f>IF(O82&gt;=Data!$C$4/100,O$5,"")</f>
        <v>6</v>
      </c>
      <c r="AJ82">
        <f>IF(P82&gt;=Data!$C$4/100,P$5,"")</f>
        <v>7</v>
      </c>
      <c r="AK82">
        <f>IF(Q82&gt;=Data!$C$4/100,Q$5,"")</f>
        <v>8</v>
      </c>
      <c r="AL82">
        <f>IF(R82&gt;=Data!$C$4/100,R$5,"")</f>
        <v>9</v>
      </c>
      <c r="AM82">
        <f>IF(S82&gt;=Data!$C$4/100,S$5,"")</f>
        <v>10</v>
      </c>
      <c r="AN82">
        <f>IF(T82&gt;=Data!$C$4/100,T$5,"")</f>
        <v>11</v>
      </c>
      <c r="AO82">
        <f>IF(U82&gt;=Data!$C$4/100,U$5,"")</f>
        <v>12</v>
      </c>
      <c r="AP82">
        <f>IF(V82&gt;=Data!$C$4/100,V$5,"")</f>
        <v>13</v>
      </c>
      <c r="AQ82">
        <f>IF(W82&gt;=Data!$C$4/100,W$5,"")</f>
        <v>14</v>
      </c>
      <c r="AR82">
        <f>IF(X82&gt;=Data!$C$4/100,X$5,"")</f>
        <v>15</v>
      </c>
      <c r="AS82">
        <f>IF(Y82&gt;=Data!$C$4/100,Y$5,"")</f>
        <v>16</v>
      </c>
      <c r="AT82">
        <f>IF(Z82&gt;=Data!$C$4/100,Z$5,"")</f>
        <v>17</v>
      </c>
      <c r="AU82">
        <f>IF(AA82&gt;=Data!$C$4/100,AA$5,"")</f>
        <v>18</v>
      </c>
      <c r="AV82">
        <f>IF(AB82&gt;=Data!$C$4/100,AB$5,"")</f>
        <v>19</v>
      </c>
      <c r="AW82">
        <f>IF(AC82&gt;=Data!$C$4/100,AC$5,"")</f>
        <v>20</v>
      </c>
      <c r="AX82">
        <f t="shared" si="75"/>
        <v>0</v>
      </c>
      <c r="AY82" s="16" t="str">
        <f>IF(SUM(Data!B85:'Data'!M85)=0,"",STDEV(Data!B85:'Data'!M85)*SQRT(Data!O85/20))</f>
        <v/>
      </c>
      <c r="AZ82" s="16" t="str">
        <f>IF(AY82="","",NORMSINV(Data!C$4/100)*AY82)</f>
        <v/>
      </c>
      <c r="BA82" s="18" t="str">
        <f>IF(SUM(Data!B85:'Data'!M85)=0,"",B82/SUM(Data!B85:'Data'!M85)*100/Data!O85*240)</f>
        <v/>
      </c>
      <c r="BB82" s="18" t="str">
        <f>IF(SUM(Data!B85:'Data'!M85)=0,"",INT(B82*240/SUM(Data!B85:'Data'!M85)+0.5))</f>
        <v/>
      </c>
    </row>
    <row r="83" spans="1:54">
      <c r="A83">
        <v>78</v>
      </c>
      <c r="B83" s="28" t="str">
        <f t="shared" si="70"/>
        <v/>
      </c>
      <c r="C83" s="28" t="str">
        <f t="shared" si="71"/>
        <v/>
      </c>
      <c r="D83" s="27" t="str">
        <f t="shared" si="72"/>
        <v/>
      </c>
      <c r="E83" s="27" t="str">
        <f t="shared" si="73"/>
        <v/>
      </c>
      <c r="I83" s="16">
        <f>IF(SUM(Data!B86:'Data'!M86)=0,0,AVERAGE(Data!B86:'Data'!M86)*Data!O86/20)</f>
        <v>0</v>
      </c>
      <c r="J83" t="str">
        <f t="shared" ref="J83:AC83" si="87">IF(I83=0,"",POISSON(J$5,$I83,TRUE))</f>
        <v/>
      </c>
      <c r="K83">
        <f t="shared" si="87"/>
        <v>1</v>
      </c>
      <c r="L83">
        <f t="shared" si="87"/>
        <v>1</v>
      </c>
      <c r="M83">
        <f t="shared" si="87"/>
        <v>1</v>
      </c>
      <c r="N83">
        <f t="shared" si="87"/>
        <v>1</v>
      </c>
      <c r="O83">
        <f t="shared" si="87"/>
        <v>1</v>
      </c>
      <c r="P83">
        <f t="shared" si="87"/>
        <v>1</v>
      </c>
      <c r="Q83">
        <f t="shared" si="87"/>
        <v>1</v>
      </c>
      <c r="R83">
        <f t="shared" si="87"/>
        <v>1</v>
      </c>
      <c r="S83">
        <f t="shared" si="87"/>
        <v>1</v>
      </c>
      <c r="T83">
        <f t="shared" si="87"/>
        <v>1</v>
      </c>
      <c r="U83">
        <f t="shared" si="87"/>
        <v>1</v>
      </c>
      <c r="V83">
        <f t="shared" si="87"/>
        <v>1</v>
      </c>
      <c r="W83">
        <f t="shared" si="87"/>
        <v>1</v>
      </c>
      <c r="X83">
        <f t="shared" si="87"/>
        <v>1</v>
      </c>
      <c r="Y83">
        <f t="shared" si="87"/>
        <v>1</v>
      </c>
      <c r="Z83">
        <f t="shared" si="87"/>
        <v>1</v>
      </c>
      <c r="AA83">
        <f t="shared" si="87"/>
        <v>1</v>
      </c>
      <c r="AB83">
        <f t="shared" si="87"/>
        <v>1</v>
      </c>
      <c r="AC83">
        <f t="shared" si="87"/>
        <v>1</v>
      </c>
      <c r="AD83">
        <f>IF(J83&gt;=Data!$C$4/100,J$5,"")</f>
        <v>1</v>
      </c>
      <c r="AE83">
        <f>IF(K83&gt;=Data!$C$4/100,K$5,"")</f>
        <v>2</v>
      </c>
      <c r="AF83">
        <f>IF(L83&gt;=Data!$C$4/100,L$5,"")</f>
        <v>3</v>
      </c>
      <c r="AG83">
        <f>IF(M83&gt;=Data!$C$4/100,M$5,"")</f>
        <v>4</v>
      </c>
      <c r="AH83">
        <f>IF(N83&gt;=Data!$C$4/100,N$5,"")</f>
        <v>5</v>
      </c>
      <c r="AI83">
        <f>IF(O83&gt;=Data!$C$4/100,O$5,"")</f>
        <v>6</v>
      </c>
      <c r="AJ83">
        <f>IF(P83&gt;=Data!$C$4/100,P$5,"")</f>
        <v>7</v>
      </c>
      <c r="AK83">
        <f>IF(Q83&gt;=Data!$C$4/100,Q$5,"")</f>
        <v>8</v>
      </c>
      <c r="AL83">
        <f>IF(R83&gt;=Data!$C$4/100,R$5,"")</f>
        <v>9</v>
      </c>
      <c r="AM83">
        <f>IF(S83&gt;=Data!$C$4/100,S$5,"")</f>
        <v>10</v>
      </c>
      <c r="AN83">
        <f>IF(T83&gt;=Data!$C$4/100,T$5,"")</f>
        <v>11</v>
      </c>
      <c r="AO83">
        <f>IF(U83&gt;=Data!$C$4/100,U$5,"")</f>
        <v>12</v>
      </c>
      <c r="AP83">
        <f>IF(V83&gt;=Data!$C$4/100,V$5,"")</f>
        <v>13</v>
      </c>
      <c r="AQ83">
        <f>IF(W83&gt;=Data!$C$4/100,W$5,"")</f>
        <v>14</v>
      </c>
      <c r="AR83">
        <f>IF(X83&gt;=Data!$C$4/100,X$5,"")</f>
        <v>15</v>
      </c>
      <c r="AS83">
        <f>IF(Y83&gt;=Data!$C$4/100,Y$5,"")</f>
        <v>16</v>
      </c>
      <c r="AT83">
        <f>IF(Z83&gt;=Data!$C$4/100,Z$5,"")</f>
        <v>17</v>
      </c>
      <c r="AU83">
        <f>IF(AA83&gt;=Data!$C$4/100,AA$5,"")</f>
        <v>18</v>
      </c>
      <c r="AV83">
        <f>IF(AB83&gt;=Data!$C$4/100,AB$5,"")</f>
        <v>19</v>
      </c>
      <c r="AW83">
        <f>IF(AC83&gt;=Data!$C$4/100,AC$5,"")</f>
        <v>20</v>
      </c>
      <c r="AX83">
        <f t="shared" si="75"/>
        <v>0</v>
      </c>
      <c r="AY83" s="16" t="str">
        <f>IF(SUM(Data!B86:'Data'!M86)=0,"",STDEV(Data!B86:'Data'!M86)*SQRT(Data!O86/20))</f>
        <v/>
      </c>
      <c r="AZ83" s="16" t="str">
        <f>IF(AY83="","",NORMSINV(Data!C$4/100)*AY83)</f>
        <v/>
      </c>
      <c r="BA83" s="18" t="str">
        <f>IF(SUM(Data!B86:'Data'!M86)=0,"",B83/SUM(Data!B86:'Data'!M86)*100/Data!O86*240)</f>
        <v/>
      </c>
      <c r="BB83" s="18" t="str">
        <f>IF(SUM(Data!B86:'Data'!M86)=0,"",INT(B83*240/SUM(Data!B86:'Data'!M86)+0.5))</f>
        <v/>
      </c>
    </row>
    <row r="84" spans="1:54">
      <c r="A84">
        <v>79</v>
      </c>
      <c r="B84" s="28" t="str">
        <f t="shared" si="70"/>
        <v/>
      </c>
      <c r="C84" s="28" t="str">
        <f t="shared" si="71"/>
        <v/>
      </c>
      <c r="D84" s="27" t="str">
        <f t="shared" si="72"/>
        <v/>
      </c>
      <c r="E84" s="27" t="str">
        <f t="shared" si="73"/>
        <v/>
      </c>
      <c r="I84" s="16">
        <f>IF(SUM(Data!B87:'Data'!M87)=0,0,AVERAGE(Data!B87:'Data'!M87)*Data!O87/20)</f>
        <v>0</v>
      </c>
      <c r="J84" t="str">
        <f t="shared" ref="J84:AC84" si="88">IF(I84=0,"",POISSON(J$5,$I84,TRUE))</f>
        <v/>
      </c>
      <c r="K84">
        <f t="shared" si="88"/>
        <v>1</v>
      </c>
      <c r="L84">
        <f t="shared" si="88"/>
        <v>1</v>
      </c>
      <c r="M84">
        <f t="shared" si="88"/>
        <v>1</v>
      </c>
      <c r="N84">
        <f t="shared" si="88"/>
        <v>1</v>
      </c>
      <c r="O84">
        <f t="shared" si="88"/>
        <v>1</v>
      </c>
      <c r="P84">
        <f t="shared" si="88"/>
        <v>1</v>
      </c>
      <c r="Q84">
        <f t="shared" si="88"/>
        <v>1</v>
      </c>
      <c r="R84">
        <f t="shared" si="88"/>
        <v>1</v>
      </c>
      <c r="S84">
        <f t="shared" si="88"/>
        <v>1</v>
      </c>
      <c r="T84">
        <f t="shared" si="88"/>
        <v>1</v>
      </c>
      <c r="U84">
        <f t="shared" si="88"/>
        <v>1</v>
      </c>
      <c r="V84">
        <f t="shared" si="88"/>
        <v>1</v>
      </c>
      <c r="W84">
        <f t="shared" si="88"/>
        <v>1</v>
      </c>
      <c r="X84">
        <f t="shared" si="88"/>
        <v>1</v>
      </c>
      <c r="Y84">
        <f t="shared" si="88"/>
        <v>1</v>
      </c>
      <c r="Z84">
        <f t="shared" si="88"/>
        <v>1</v>
      </c>
      <c r="AA84">
        <f t="shared" si="88"/>
        <v>1</v>
      </c>
      <c r="AB84">
        <f t="shared" si="88"/>
        <v>1</v>
      </c>
      <c r="AC84">
        <f t="shared" si="88"/>
        <v>1</v>
      </c>
      <c r="AD84">
        <f>IF(J84&gt;=Data!$C$4/100,J$5,"")</f>
        <v>1</v>
      </c>
      <c r="AE84">
        <f>IF(K84&gt;=Data!$C$4/100,K$5,"")</f>
        <v>2</v>
      </c>
      <c r="AF84">
        <f>IF(L84&gt;=Data!$C$4/100,L$5,"")</f>
        <v>3</v>
      </c>
      <c r="AG84">
        <f>IF(M84&gt;=Data!$C$4/100,M$5,"")</f>
        <v>4</v>
      </c>
      <c r="AH84">
        <f>IF(N84&gt;=Data!$C$4/100,N$5,"")</f>
        <v>5</v>
      </c>
      <c r="AI84">
        <f>IF(O84&gt;=Data!$C$4/100,O$5,"")</f>
        <v>6</v>
      </c>
      <c r="AJ84">
        <f>IF(P84&gt;=Data!$C$4/100,P$5,"")</f>
        <v>7</v>
      </c>
      <c r="AK84">
        <f>IF(Q84&gt;=Data!$C$4/100,Q$5,"")</f>
        <v>8</v>
      </c>
      <c r="AL84">
        <f>IF(R84&gt;=Data!$C$4/100,R$5,"")</f>
        <v>9</v>
      </c>
      <c r="AM84">
        <f>IF(S84&gt;=Data!$C$4/100,S$5,"")</f>
        <v>10</v>
      </c>
      <c r="AN84">
        <f>IF(T84&gt;=Data!$C$4/100,T$5,"")</f>
        <v>11</v>
      </c>
      <c r="AO84">
        <f>IF(U84&gt;=Data!$C$4/100,U$5,"")</f>
        <v>12</v>
      </c>
      <c r="AP84">
        <f>IF(V84&gt;=Data!$C$4/100,V$5,"")</f>
        <v>13</v>
      </c>
      <c r="AQ84">
        <f>IF(W84&gt;=Data!$C$4/100,W$5,"")</f>
        <v>14</v>
      </c>
      <c r="AR84">
        <f>IF(X84&gt;=Data!$C$4/100,X$5,"")</f>
        <v>15</v>
      </c>
      <c r="AS84">
        <f>IF(Y84&gt;=Data!$C$4/100,Y$5,"")</f>
        <v>16</v>
      </c>
      <c r="AT84">
        <f>IF(Z84&gt;=Data!$C$4/100,Z$5,"")</f>
        <v>17</v>
      </c>
      <c r="AU84">
        <f>IF(AA84&gt;=Data!$C$4/100,AA$5,"")</f>
        <v>18</v>
      </c>
      <c r="AV84">
        <f>IF(AB84&gt;=Data!$C$4/100,AB$5,"")</f>
        <v>19</v>
      </c>
      <c r="AW84">
        <f>IF(AC84&gt;=Data!$C$4/100,AC$5,"")</f>
        <v>20</v>
      </c>
      <c r="AX84">
        <f t="shared" si="75"/>
        <v>0</v>
      </c>
      <c r="AY84" s="16" t="str">
        <f>IF(SUM(Data!B87:'Data'!M87)=0,"",STDEV(Data!B87:'Data'!M87)*SQRT(Data!O87/20))</f>
        <v/>
      </c>
      <c r="AZ84" s="16" t="str">
        <f>IF(AY84="","",NORMSINV(Data!C$4/100)*AY84)</f>
        <v/>
      </c>
      <c r="BA84" s="18" t="str">
        <f>IF(SUM(Data!B87:'Data'!M87)=0,"",B84/SUM(Data!B87:'Data'!M87)*100/Data!O87*240)</f>
        <v/>
      </c>
      <c r="BB84" s="18" t="str">
        <f>IF(SUM(Data!B87:'Data'!M87)=0,"",INT(B84*240/SUM(Data!B87:'Data'!M87)+0.5))</f>
        <v/>
      </c>
    </row>
    <row r="85" spans="1:54">
      <c r="A85">
        <v>80</v>
      </c>
      <c r="B85" s="28" t="str">
        <f t="shared" si="70"/>
        <v/>
      </c>
      <c r="C85" s="28" t="str">
        <f t="shared" si="71"/>
        <v/>
      </c>
      <c r="D85" s="27" t="str">
        <f t="shared" si="72"/>
        <v/>
      </c>
      <c r="E85" s="27" t="str">
        <f t="shared" si="73"/>
        <v/>
      </c>
      <c r="I85" s="16">
        <f>IF(SUM(Data!B88:'Data'!M88)=0,0,AVERAGE(Data!B88:'Data'!M88)*Data!O88/20)</f>
        <v>0</v>
      </c>
      <c r="J85" t="str">
        <f t="shared" ref="J85:AC85" si="89">IF(I85=0,"",POISSON(J$5,$I85,TRUE))</f>
        <v/>
      </c>
      <c r="K85">
        <f t="shared" si="89"/>
        <v>1</v>
      </c>
      <c r="L85">
        <f t="shared" si="89"/>
        <v>1</v>
      </c>
      <c r="M85">
        <f t="shared" si="89"/>
        <v>1</v>
      </c>
      <c r="N85">
        <f t="shared" si="89"/>
        <v>1</v>
      </c>
      <c r="O85">
        <f t="shared" si="89"/>
        <v>1</v>
      </c>
      <c r="P85">
        <f t="shared" si="89"/>
        <v>1</v>
      </c>
      <c r="Q85">
        <f t="shared" si="89"/>
        <v>1</v>
      </c>
      <c r="R85">
        <f t="shared" si="89"/>
        <v>1</v>
      </c>
      <c r="S85">
        <f t="shared" si="89"/>
        <v>1</v>
      </c>
      <c r="T85">
        <f t="shared" si="89"/>
        <v>1</v>
      </c>
      <c r="U85">
        <f t="shared" si="89"/>
        <v>1</v>
      </c>
      <c r="V85">
        <f t="shared" si="89"/>
        <v>1</v>
      </c>
      <c r="W85">
        <f t="shared" si="89"/>
        <v>1</v>
      </c>
      <c r="X85">
        <f t="shared" si="89"/>
        <v>1</v>
      </c>
      <c r="Y85">
        <f t="shared" si="89"/>
        <v>1</v>
      </c>
      <c r="Z85">
        <f t="shared" si="89"/>
        <v>1</v>
      </c>
      <c r="AA85">
        <f t="shared" si="89"/>
        <v>1</v>
      </c>
      <c r="AB85">
        <f t="shared" si="89"/>
        <v>1</v>
      </c>
      <c r="AC85">
        <f t="shared" si="89"/>
        <v>1</v>
      </c>
      <c r="AD85">
        <f>IF(J85&gt;=Data!$C$4/100,J$5,"")</f>
        <v>1</v>
      </c>
      <c r="AE85">
        <f>IF(K85&gt;=Data!$C$4/100,K$5,"")</f>
        <v>2</v>
      </c>
      <c r="AF85">
        <f>IF(L85&gt;=Data!$C$4/100,L$5,"")</f>
        <v>3</v>
      </c>
      <c r="AG85">
        <f>IF(M85&gt;=Data!$C$4/100,M$5,"")</f>
        <v>4</v>
      </c>
      <c r="AH85">
        <f>IF(N85&gt;=Data!$C$4/100,N$5,"")</f>
        <v>5</v>
      </c>
      <c r="AI85">
        <f>IF(O85&gt;=Data!$C$4/100,O$5,"")</f>
        <v>6</v>
      </c>
      <c r="AJ85">
        <f>IF(P85&gt;=Data!$C$4/100,P$5,"")</f>
        <v>7</v>
      </c>
      <c r="AK85">
        <f>IF(Q85&gt;=Data!$C$4/100,Q$5,"")</f>
        <v>8</v>
      </c>
      <c r="AL85">
        <f>IF(R85&gt;=Data!$C$4/100,R$5,"")</f>
        <v>9</v>
      </c>
      <c r="AM85">
        <f>IF(S85&gt;=Data!$C$4/100,S$5,"")</f>
        <v>10</v>
      </c>
      <c r="AN85">
        <f>IF(T85&gt;=Data!$C$4/100,T$5,"")</f>
        <v>11</v>
      </c>
      <c r="AO85">
        <f>IF(U85&gt;=Data!$C$4/100,U$5,"")</f>
        <v>12</v>
      </c>
      <c r="AP85">
        <f>IF(V85&gt;=Data!$C$4/100,V$5,"")</f>
        <v>13</v>
      </c>
      <c r="AQ85">
        <f>IF(W85&gt;=Data!$C$4/100,W$5,"")</f>
        <v>14</v>
      </c>
      <c r="AR85">
        <f>IF(X85&gt;=Data!$C$4/100,X$5,"")</f>
        <v>15</v>
      </c>
      <c r="AS85">
        <f>IF(Y85&gt;=Data!$C$4/100,Y$5,"")</f>
        <v>16</v>
      </c>
      <c r="AT85">
        <f>IF(Z85&gt;=Data!$C$4/100,Z$5,"")</f>
        <v>17</v>
      </c>
      <c r="AU85">
        <f>IF(AA85&gt;=Data!$C$4/100,AA$5,"")</f>
        <v>18</v>
      </c>
      <c r="AV85">
        <f>IF(AB85&gt;=Data!$C$4/100,AB$5,"")</f>
        <v>19</v>
      </c>
      <c r="AW85">
        <f>IF(AC85&gt;=Data!$C$4/100,AC$5,"")</f>
        <v>20</v>
      </c>
      <c r="AX85">
        <f t="shared" si="75"/>
        <v>0</v>
      </c>
      <c r="AY85" s="16" t="str">
        <f>IF(SUM(Data!B88:'Data'!M88)=0,"",STDEV(Data!B88:'Data'!M88)*SQRT(Data!O88/20))</f>
        <v/>
      </c>
      <c r="AZ85" s="16" t="str">
        <f>IF(AY85="","",NORMSINV(Data!C$4/100)*AY85)</f>
        <v/>
      </c>
      <c r="BA85" s="18" t="str">
        <f>IF(SUM(Data!B88:'Data'!M88)=0,"",B85/SUM(Data!B88:'Data'!M88)*100/Data!O88*240)</f>
        <v/>
      </c>
      <c r="BB85" s="18" t="str">
        <f>IF(SUM(Data!B88:'Data'!M88)=0,"",INT(B85*240/SUM(Data!B88:'Data'!M88)+0.5))</f>
        <v/>
      </c>
    </row>
    <row r="86" spans="1:54">
      <c r="A86">
        <v>81</v>
      </c>
      <c r="B86" s="28" t="str">
        <f t="shared" si="70"/>
        <v/>
      </c>
      <c r="C86" s="28" t="str">
        <f t="shared" si="71"/>
        <v/>
      </c>
      <c r="D86" s="27" t="str">
        <f t="shared" si="72"/>
        <v/>
      </c>
      <c r="E86" s="27" t="str">
        <f t="shared" si="73"/>
        <v/>
      </c>
      <c r="I86" s="16">
        <f>IF(SUM(Data!B89:'Data'!M89)=0,0,AVERAGE(Data!B89:'Data'!M89)*Data!O89/20)</f>
        <v>0</v>
      </c>
      <c r="J86" t="str">
        <f t="shared" ref="J86:AC86" si="90">IF(I86=0,"",POISSON(J$5,$I86,TRUE))</f>
        <v/>
      </c>
      <c r="K86">
        <f t="shared" si="90"/>
        <v>1</v>
      </c>
      <c r="L86">
        <f t="shared" si="90"/>
        <v>1</v>
      </c>
      <c r="M86">
        <f t="shared" si="90"/>
        <v>1</v>
      </c>
      <c r="N86">
        <f t="shared" si="90"/>
        <v>1</v>
      </c>
      <c r="O86">
        <f t="shared" si="90"/>
        <v>1</v>
      </c>
      <c r="P86">
        <f t="shared" si="90"/>
        <v>1</v>
      </c>
      <c r="Q86">
        <f t="shared" si="90"/>
        <v>1</v>
      </c>
      <c r="R86">
        <f t="shared" si="90"/>
        <v>1</v>
      </c>
      <c r="S86">
        <f t="shared" si="90"/>
        <v>1</v>
      </c>
      <c r="T86">
        <f t="shared" si="90"/>
        <v>1</v>
      </c>
      <c r="U86">
        <f t="shared" si="90"/>
        <v>1</v>
      </c>
      <c r="V86">
        <f t="shared" si="90"/>
        <v>1</v>
      </c>
      <c r="W86">
        <f t="shared" si="90"/>
        <v>1</v>
      </c>
      <c r="X86">
        <f t="shared" si="90"/>
        <v>1</v>
      </c>
      <c r="Y86">
        <f t="shared" si="90"/>
        <v>1</v>
      </c>
      <c r="Z86">
        <f t="shared" si="90"/>
        <v>1</v>
      </c>
      <c r="AA86">
        <f t="shared" si="90"/>
        <v>1</v>
      </c>
      <c r="AB86">
        <f t="shared" si="90"/>
        <v>1</v>
      </c>
      <c r="AC86">
        <f t="shared" si="90"/>
        <v>1</v>
      </c>
      <c r="AD86">
        <f>IF(J86&gt;=Data!$C$4/100,J$5,"")</f>
        <v>1</v>
      </c>
      <c r="AE86">
        <f>IF(K86&gt;=Data!$C$4/100,K$5,"")</f>
        <v>2</v>
      </c>
      <c r="AF86">
        <f>IF(L86&gt;=Data!$C$4/100,L$5,"")</f>
        <v>3</v>
      </c>
      <c r="AG86">
        <f>IF(M86&gt;=Data!$C$4/100,M$5,"")</f>
        <v>4</v>
      </c>
      <c r="AH86">
        <f>IF(N86&gt;=Data!$C$4/100,N$5,"")</f>
        <v>5</v>
      </c>
      <c r="AI86">
        <f>IF(O86&gt;=Data!$C$4/100,O$5,"")</f>
        <v>6</v>
      </c>
      <c r="AJ86">
        <f>IF(P86&gt;=Data!$C$4/100,P$5,"")</f>
        <v>7</v>
      </c>
      <c r="AK86">
        <f>IF(Q86&gt;=Data!$C$4/100,Q$5,"")</f>
        <v>8</v>
      </c>
      <c r="AL86">
        <f>IF(R86&gt;=Data!$C$4/100,R$5,"")</f>
        <v>9</v>
      </c>
      <c r="AM86">
        <f>IF(S86&gt;=Data!$C$4/100,S$5,"")</f>
        <v>10</v>
      </c>
      <c r="AN86">
        <f>IF(T86&gt;=Data!$C$4/100,T$5,"")</f>
        <v>11</v>
      </c>
      <c r="AO86">
        <f>IF(U86&gt;=Data!$C$4/100,U$5,"")</f>
        <v>12</v>
      </c>
      <c r="AP86">
        <f>IF(V86&gt;=Data!$C$4/100,V$5,"")</f>
        <v>13</v>
      </c>
      <c r="AQ86">
        <f>IF(W86&gt;=Data!$C$4/100,W$5,"")</f>
        <v>14</v>
      </c>
      <c r="AR86">
        <f>IF(X86&gt;=Data!$C$4/100,X$5,"")</f>
        <v>15</v>
      </c>
      <c r="AS86">
        <f>IF(Y86&gt;=Data!$C$4/100,Y$5,"")</f>
        <v>16</v>
      </c>
      <c r="AT86">
        <f>IF(Z86&gt;=Data!$C$4/100,Z$5,"")</f>
        <v>17</v>
      </c>
      <c r="AU86">
        <f>IF(AA86&gt;=Data!$C$4/100,AA$5,"")</f>
        <v>18</v>
      </c>
      <c r="AV86">
        <f>IF(AB86&gt;=Data!$C$4/100,AB$5,"")</f>
        <v>19</v>
      </c>
      <c r="AW86">
        <f>IF(AC86&gt;=Data!$C$4/100,AC$5,"")</f>
        <v>20</v>
      </c>
      <c r="AX86">
        <f t="shared" si="75"/>
        <v>0</v>
      </c>
      <c r="AY86" s="16" t="str">
        <f>IF(SUM(Data!B89:'Data'!M89)=0,"",STDEV(Data!B89:'Data'!M89)*SQRT(Data!O89/20))</f>
        <v/>
      </c>
      <c r="AZ86" s="16" t="str">
        <f>IF(AY86="","",NORMSINV(Data!C$4/100)*AY86)</f>
        <v/>
      </c>
      <c r="BA86" s="18" t="str">
        <f>IF(SUM(Data!B89:'Data'!M89)=0,"",B86/SUM(Data!B89:'Data'!M89)*100/Data!O89*240)</f>
        <v/>
      </c>
      <c r="BB86" s="18" t="str">
        <f>IF(SUM(Data!B89:'Data'!M89)=0,"",INT(B86*240/SUM(Data!B89:'Data'!M89)+0.5))</f>
        <v/>
      </c>
    </row>
    <row r="87" spans="1:54">
      <c r="A87">
        <v>82</v>
      </c>
      <c r="B87" s="28" t="str">
        <f t="shared" si="70"/>
        <v/>
      </c>
      <c r="C87" s="28" t="str">
        <f t="shared" si="71"/>
        <v/>
      </c>
      <c r="D87" s="27" t="str">
        <f t="shared" si="72"/>
        <v/>
      </c>
      <c r="E87" s="27" t="str">
        <f t="shared" si="73"/>
        <v/>
      </c>
      <c r="I87" s="16">
        <f>IF(SUM(Data!B90:'Data'!M90)=0,0,AVERAGE(Data!B90:'Data'!M90)*Data!O90/20)</f>
        <v>0</v>
      </c>
      <c r="J87" t="str">
        <f t="shared" ref="J87:AC87" si="91">IF(I87=0,"",POISSON(J$5,$I87,TRUE))</f>
        <v/>
      </c>
      <c r="K87">
        <f t="shared" si="91"/>
        <v>1</v>
      </c>
      <c r="L87">
        <f t="shared" si="91"/>
        <v>1</v>
      </c>
      <c r="M87">
        <f t="shared" si="91"/>
        <v>1</v>
      </c>
      <c r="N87">
        <f t="shared" si="91"/>
        <v>1</v>
      </c>
      <c r="O87">
        <f t="shared" si="91"/>
        <v>1</v>
      </c>
      <c r="P87">
        <f t="shared" si="91"/>
        <v>1</v>
      </c>
      <c r="Q87">
        <f t="shared" si="91"/>
        <v>1</v>
      </c>
      <c r="R87">
        <f t="shared" si="91"/>
        <v>1</v>
      </c>
      <c r="S87">
        <f t="shared" si="91"/>
        <v>1</v>
      </c>
      <c r="T87">
        <f t="shared" si="91"/>
        <v>1</v>
      </c>
      <c r="U87">
        <f t="shared" si="91"/>
        <v>1</v>
      </c>
      <c r="V87">
        <f t="shared" si="91"/>
        <v>1</v>
      </c>
      <c r="W87">
        <f t="shared" si="91"/>
        <v>1</v>
      </c>
      <c r="X87">
        <f t="shared" si="91"/>
        <v>1</v>
      </c>
      <c r="Y87">
        <f t="shared" si="91"/>
        <v>1</v>
      </c>
      <c r="Z87">
        <f t="shared" si="91"/>
        <v>1</v>
      </c>
      <c r="AA87">
        <f t="shared" si="91"/>
        <v>1</v>
      </c>
      <c r="AB87">
        <f t="shared" si="91"/>
        <v>1</v>
      </c>
      <c r="AC87">
        <f t="shared" si="91"/>
        <v>1</v>
      </c>
      <c r="AD87">
        <f>IF(J87&gt;=Data!$C$4/100,J$5,"")</f>
        <v>1</v>
      </c>
      <c r="AE87">
        <f>IF(K87&gt;=Data!$C$4/100,K$5,"")</f>
        <v>2</v>
      </c>
      <c r="AF87">
        <f>IF(L87&gt;=Data!$C$4/100,L$5,"")</f>
        <v>3</v>
      </c>
      <c r="AG87">
        <f>IF(M87&gt;=Data!$C$4/100,M$5,"")</f>
        <v>4</v>
      </c>
      <c r="AH87">
        <f>IF(N87&gt;=Data!$C$4/100,N$5,"")</f>
        <v>5</v>
      </c>
      <c r="AI87">
        <f>IF(O87&gt;=Data!$C$4/100,O$5,"")</f>
        <v>6</v>
      </c>
      <c r="AJ87">
        <f>IF(P87&gt;=Data!$C$4/100,P$5,"")</f>
        <v>7</v>
      </c>
      <c r="AK87">
        <f>IF(Q87&gt;=Data!$C$4/100,Q$5,"")</f>
        <v>8</v>
      </c>
      <c r="AL87">
        <f>IF(R87&gt;=Data!$C$4/100,R$5,"")</f>
        <v>9</v>
      </c>
      <c r="AM87">
        <f>IF(S87&gt;=Data!$C$4/100,S$5,"")</f>
        <v>10</v>
      </c>
      <c r="AN87">
        <f>IF(T87&gt;=Data!$C$4/100,T$5,"")</f>
        <v>11</v>
      </c>
      <c r="AO87">
        <f>IF(U87&gt;=Data!$C$4/100,U$5,"")</f>
        <v>12</v>
      </c>
      <c r="AP87">
        <f>IF(V87&gt;=Data!$C$4/100,V$5,"")</f>
        <v>13</v>
      </c>
      <c r="AQ87">
        <f>IF(W87&gt;=Data!$C$4/100,W$5,"")</f>
        <v>14</v>
      </c>
      <c r="AR87">
        <f>IF(X87&gt;=Data!$C$4/100,X$5,"")</f>
        <v>15</v>
      </c>
      <c r="AS87">
        <f>IF(Y87&gt;=Data!$C$4/100,Y$5,"")</f>
        <v>16</v>
      </c>
      <c r="AT87">
        <f>IF(Z87&gt;=Data!$C$4/100,Z$5,"")</f>
        <v>17</v>
      </c>
      <c r="AU87">
        <f>IF(AA87&gt;=Data!$C$4/100,AA$5,"")</f>
        <v>18</v>
      </c>
      <c r="AV87">
        <f>IF(AB87&gt;=Data!$C$4/100,AB$5,"")</f>
        <v>19</v>
      </c>
      <c r="AW87">
        <f>IF(AC87&gt;=Data!$C$4/100,AC$5,"")</f>
        <v>20</v>
      </c>
      <c r="AX87">
        <f t="shared" si="75"/>
        <v>0</v>
      </c>
      <c r="AY87" s="16" t="str">
        <f>IF(SUM(Data!B90:'Data'!M90)=0,"",STDEV(Data!B90:'Data'!M90)*SQRT(Data!O90/20))</f>
        <v/>
      </c>
      <c r="AZ87" s="16" t="str">
        <f>IF(AY87="","",NORMSINV(Data!C$4/100)*AY87)</f>
        <v/>
      </c>
      <c r="BA87" s="18" t="str">
        <f>IF(SUM(Data!B90:'Data'!M90)=0,"",B87/SUM(Data!B90:'Data'!M90)*100/Data!O90*240)</f>
        <v/>
      </c>
      <c r="BB87" s="18" t="str">
        <f>IF(SUM(Data!B90:'Data'!M90)=0,"",INT(B87*240/SUM(Data!B90:'Data'!M90)+0.5))</f>
        <v/>
      </c>
    </row>
    <row r="88" spans="1:54">
      <c r="A88">
        <v>83</v>
      </c>
      <c r="B88" s="28" t="str">
        <f t="shared" si="70"/>
        <v/>
      </c>
      <c r="C88" s="28" t="str">
        <f t="shared" si="71"/>
        <v/>
      </c>
      <c r="D88" s="27" t="str">
        <f t="shared" si="72"/>
        <v/>
      </c>
      <c r="E88" s="27" t="str">
        <f t="shared" si="73"/>
        <v/>
      </c>
      <c r="I88" s="16">
        <f>IF(SUM(Data!B91:'Data'!M91)=0,0,AVERAGE(Data!B91:'Data'!M91)*Data!O91/20)</f>
        <v>0</v>
      </c>
      <c r="J88" t="str">
        <f t="shared" ref="J88:AC88" si="92">IF(I88=0,"",POISSON(J$5,$I88,TRUE))</f>
        <v/>
      </c>
      <c r="K88">
        <f t="shared" si="92"/>
        <v>1</v>
      </c>
      <c r="L88">
        <f t="shared" si="92"/>
        <v>1</v>
      </c>
      <c r="M88">
        <f t="shared" si="92"/>
        <v>1</v>
      </c>
      <c r="N88">
        <f t="shared" si="92"/>
        <v>1</v>
      </c>
      <c r="O88">
        <f t="shared" si="92"/>
        <v>1</v>
      </c>
      <c r="P88">
        <f t="shared" si="92"/>
        <v>1</v>
      </c>
      <c r="Q88">
        <f t="shared" si="92"/>
        <v>1</v>
      </c>
      <c r="R88">
        <f t="shared" si="92"/>
        <v>1</v>
      </c>
      <c r="S88">
        <f t="shared" si="92"/>
        <v>1</v>
      </c>
      <c r="T88">
        <f t="shared" si="92"/>
        <v>1</v>
      </c>
      <c r="U88">
        <f t="shared" si="92"/>
        <v>1</v>
      </c>
      <c r="V88">
        <f t="shared" si="92"/>
        <v>1</v>
      </c>
      <c r="W88">
        <f t="shared" si="92"/>
        <v>1</v>
      </c>
      <c r="X88">
        <f t="shared" si="92"/>
        <v>1</v>
      </c>
      <c r="Y88">
        <f t="shared" si="92"/>
        <v>1</v>
      </c>
      <c r="Z88">
        <f t="shared" si="92"/>
        <v>1</v>
      </c>
      <c r="AA88">
        <f t="shared" si="92"/>
        <v>1</v>
      </c>
      <c r="AB88">
        <f t="shared" si="92"/>
        <v>1</v>
      </c>
      <c r="AC88">
        <f t="shared" si="92"/>
        <v>1</v>
      </c>
      <c r="AD88">
        <f>IF(J88&gt;=Data!$C$4/100,J$5,"")</f>
        <v>1</v>
      </c>
      <c r="AE88">
        <f>IF(K88&gt;=Data!$C$4/100,K$5,"")</f>
        <v>2</v>
      </c>
      <c r="AF88">
        <f>IF(L88&gt;=Data!$C$4/100,L$5,"")</f>
        <v>3</v>
      </c>
      <c r="AG88">
        <f>IF(M88&gt;=Data!$C$4/100,M$5,"")</f>
        <v>4</v>
      </c>
      <c r="AH88">
        <f>IF(N88&gt;=Data!$C$4/100,N$5,"")</f>
        <v>5</v>
      </c>
      <c r="AI88">
        <f>IF(O88&gt;=Data!$C$4/100,O$5,"")</f>
        <v>6</v>
      </c>
      <c r="AJ88">
        <f>IF(P88&gt;=Data!$C$4/100,P$5,"")</f>
        <v>7</v>
      </c>
      <c r="AK88">
        <f>IF(Q88&gt;=Data!$C$4/100,Q$5,"")</f>
        <v>8</v>
      </c>
      <c r="AL88">
        <f>IF(R88&gt;=Data!$C$4/100,R$5,"")</f>
        <v>9</v>
      </c>
      <c r="AM88">
        <f>IF(S88&gt;=Data!$C$4/100,S$5,"")</f>
        <v>10</v>
      </c>
      <c r="AN88">
        <f>IF(T88&gt;=Data!$C$4/100,T$5,"")</f>
        <v>11</v>
      </c>
      <c r="AO88">
        <f>IF(U88&gt;=Data!$C$4/100,U$5,"")</f>
        <v>12</v>
      </c>
      <c r="AP88">
        <f>IF(V88&gt;=Data!$C$4/100,V$5,"")</f>
        <v>13</v>
      </c>
      <c r="AQ88">
        <f>IF(W88&gt;=Data!$C$4/100,W$5,"")</f>
        <v>14</v>
      </c>
      <c r="AR88">
        <f>IF(X88&gt;=Data!$C$4/100,X$5,"")</f>
        <v>15</v>
      </c>
      <c r="AS88">
        <f>IF(Y88&gt;=Data!$C$4/100,Y$5,"")</f>
        <v>16</v>
      </c>
      <c r="AT88">
        <f>IF(Z88&gt;=Data!$C$4/100,Z$5,"")</f>
        <v>17</v>
      </c>
      <c r="AU88">
        <f>IF(AA88&gt;=Data!$C$4/100,AA$5,"")</f>
        <v>18</v>
      </c>
      <c r="AV88">
        <f>IF(AB88&gt;=Data!$C$4/100,AB$5,"")</f>
        <v>19</v>
      </c>
      <c r="AW88">
        <f>IF(AC88&gt;=Data!$C$4/100,AC$5,"")</f>
        <v>20</v>
      </c>
      <c r="AX88">
        <f t="shared" si="75"/>
        <v>0</v>
      </c>
      <c r="AY88" s="16" t="str">
        <f>IF(SUM(Data!B91:'Data'!M91)=0,"",STDEV(Data!B91:'Data'!M91)*SQRT(Data!O91/20))</f>
        <v/>
      </c>
      <c r="AZ88" s="16" t="str">
        <f>IF(AY88="","",NORMSINV(Data!C$4/100)*AY88)</f>
        <v/>
      </c>
      <c r="BA88" s="18" t="str">
        <f>IF(SUM(Data!B91:'Data'!M91)=0,"",B88/SUM(Data!B91:'Data'!M91)*100/Data!O91*240)</f>
        <v/>
      </c>
      <c r="BB88" s="18" t="str">
        <f>IF(SUM(Data!B91:'Data'!M91)=0,"",INT(B88*240/SUM(Data!B91:'Data'!M91)+0.5))</f>
        <v/>
      </c>
    </row>
    <row r="89" spans="1:54">
      <c r="A89">
        <v>84</v>
      </c>
      <c r="B89" s="28" t="str">
        <f t="shared" si="70"/>
        <v/>
      </c>
      <c r="C89" s="28" t="str">
        <f t="shared" si="71"/>
        <v/>
      </c>
      <c r="D89" s="27" t="str">
        <f t="shared" si="72"/>
        <v/>
      </c>
      <c r="E89" s="27" t="str">
        <f t="shared" si="73"/>
        <v/>
      </c>
      <c r="I89" s="16">
        <f>IF(SUM(Data!B92:'Data'!M92)=0,0,AVERAGE(Data!B92:'Data'!M92)*Data!O92/20)</f>
        <v>0</v>
      </c>
      <c r="J89" t="str">
        <f t="shared" ref="J89:AC89" si="93">IF(I89=0,"",POISSON(J$5,$I89,TRUE))</f>
        <v/>
      </c>
      <c r="K89">
        <f t="shared" si="93"/>
        <v>1</v>
      </c>
      <c r="L89">
        <f t="shared" si="93"/>
        <v>1</v>
      </c>
      <c r="M89">
        <f t="shared" si="93"/>
        <v>1</v>
      </c>
      <c r="N89">
        <f t="shared" si="93"/>
        <v>1</v>
      </c>
      <c r="O89">
        <f t="shared" si="93"/>
        <v>1</v>
      </c>
      <c r="P89">
        <f t="shared" si="93"/>
        <v>1</v>
      </c>
      <c r="Q89">
        <f t="shared" si="93"/>
        <v>1</v>
      </c>
      <c r="R89">
        <f t="shared" si="93"/>
        <v>1</v>
      </c>
      <c r="S89">
        <f t="shared" si="93"/>
        <v>1</v>
      </c>
      <c r="T89">
        <f t="shared" si="93"/>
        <v>1</v>
      </c>
      <c r="U89">
        <f t="shared" si="93"/>
        <v>1</v>
      </c>
      <c r="V89">
        <f t="shared" si="93"/>
        <v>1</v>
      </c>
      <c r="W89">
        <f t="shared" si="93"/>
        <v>1</v>
      </c>
      <c r="X89">
        <f t="shared" si="93"/>
        <v>1</v>
      </c>
      <c r="Y89">
        <f t="shared" si="93"/>
        <v>1</v>
      </c>
      <c r="Z89">
        <f t="shared" si="93"/>
        <v>1</v>
      </c>
      <c r="AA89">
        <f t="shared" si="93"/>
        <v>1</v>
      </c>
      <c r="AB89">
        <f t="shared" si="93"/>
        <v>1</v>
      </c>
      <c r="AC89">
        <f t="shared" si="93"/>
        <v>1</v>
      </c>
      <c r="AD89">
        <f>IF(J89&gt;=Data!$C$4/100,J$5,"")</f>
        <v>1</v>
      </c>
      <c r="AE89">
        <f>IF(K89&gt;=Data!$C$4/100,K$5,"")</f>
        <v>2</v>
      </c>
      <c r="AF89">
        <f>IF(L89&gt;=Data!$C$4/100,L$5,"")</f>
        <v>3</v>
      </c>
      <c r="AG89">
        <f>IF(M89&gt;=Data!$C$4/100,M$5,"")</f>
        <v>4</v>
      </c>
      <c r="AH89">
        <f>IF(N89&gt;=Data!$C$4/100,N$5,"")</f>
        <v>5</v>
      </c>
      <c r="AI89">
        <f>IF(O89&gt;=Data!$C$4/100,O$5,"")</f>
        <v>6</v>
      </c>
      <c r="AJ89">
        <f>IF(P89&gt;=Data!$C$4/100,P$5,"")</f>
        <v>7</v>
      </c>
      <c r="AK89">
        <f>IF(Q89&gt;=Data!$C$4/100,Q$5,"")</f>
        <v>8</v>
      </c>
      <c r="AL89">
        <f>IF(R89&gt;=Data!$C$4/100,R$5,"")</f>
        <v>9</v>
      </c>
      <c r="AM89">
        <f>IF(S89&gt;=Data!$C$4/100,S$5,"")</f>
        <v>10</v>
      </c>
      <c r="AN89">
        <f>IF(T89&gt;=Data!$C$4/100,T$5,"")</f>
        <v>11</v>
      </c>
      <c r="AO89">
        <f>IF(U89&gt;=Data!$C$4/100,U$5,"")</f>
        <v>12</v>
      </c>
      <c r="AP89">
        <f>IF(V89&gt;=Data!$C$4/100,V$5,"")</f>
        <v>13</v>
      </c>
      <c r="AQ89">
        <f>IF(W89&gt;=Data!$C$4/100,W$5,"")</f>
        <v>14</v>
      </c>
      <c r="AR89">
        <f>IF(X89&gt;=Data!$C$4/100,X$5,"")</f>
        <v>15</v>
      </c>
      <c r="AS89">
        <f>IF(Y89&gt;=Data!$C$4/100,Y$5,"")</f>
        <v>16</v>
      </c>
      <c r="AT89">
        <f>IF(Z89&gt;=Data!$C$4/100,Z$5,"")</f>
        <v>17</v>
      </c>
      <c r="AU89">
        <f>IF(AA89&gt;=Data!$C$4/100,AA$5,"")</f>
        <v>18</v>
      </c>
      <c r="AV89">
        <f>IF(AB89&gt;=Data!$C$4/100,AB$5,"")</f>
        <v>19</v>
      </c>
      <c r="AW89">
        <f>IF(AC89&gt;=Data!$C$4/100,AC$5,"")</f>
        <v>20</v>
      </c>
      <c r="AX89">
        <f t="shared" si="75"/>
        <v>0</v>
      </c>
      <c r="AY89" s="16" t="str">
        <f>IF(SUM(Data!B92:'Data'!M92)=0,"",STDEV(Data!B92:'Data'!M92)*SQRT(Data!O92/20))</f>
        <v/>
      </c>
      <c r="AZ89" s="16" t="str">
        <f>IF(AY89="","",NORMSINV(Data!C$4/100)*AY89)</f>
        <v/>
      </c>
      <c r="BA89" s="18" t="str">
        <f>IF(SUM(Data!B92:'Data'!M92)=0,"",B89/SUM(Data!B92:'Data'!M92)*100/Data!O92*240)</f>
        <v/>
      </c>
      <c r="BB89" s="18" t="str">
        <f>IF(SUM(Data!B92:'Data'!M92)=0,"",INT(B89*240/SUM(Data!B92:'Data'!M92)+0.5))</f>
        <v/>
      </c>
    </row>
    <row r="90" spans="1:54">
      <c r="A90">
        <v>85</v>
      </c>
      <c r="B90" s="28" t="str">
        <f t="shared" si="70"/>
        <v/>
      </c>
      <c r="C90" s="28" t="str">
        <f t="shared" si="71"/>
        <v/>
      </c>
      <c r="D90" s="27" t="str">
        <f t="shared" si="72"/>
        <v/>
      </c>
      <c r="E90" s="27" t="str">
        <f t="shared" si="73"/>
        <v/>
      </c>
      <c r="I90" s="16">
        <f>IF(SUM(Data!B93:'Data'!M93)=0,0,AVERAGE(Data!B93:'Data'!M93)*Data!O93/20)</f>
        <v>0</v>
      </c>
      <c r="J90" t="str">
        <f t="shared" ref="J90:AC90" si="94">IF(I90=0,"",POISSON(J$5,$I90,TRUE))</f>
        <v/>
      </c>
      <c r="K90">
        <f t="shared" si="94"/>
        <v>1</v>
      </c>
      <c r="L90">
        <f t="shared" si="94"/>
        <v>1</v>
      </c>
      <c r="M90">
        <f t="shared" si="94"/>
        <v>1</v>
      </c>
      <c r="N90">
        <f t="shared" si="94"/>
        <v>1</v>
      </c>
      <c r="O90">
        <f t="shared" si="94"/>
        <v>1</v>
      </c>
      <c r="P90">
        <f t="shared" si="94"/>
        <v>1</v>
      </c>
      <c r="Q90">
        <f t="shared" si="94"/>
        <v>1</v>
      </c>
      <c r="R90">
        <f t="shared" si="94"/>
        <v>1</v>
      </c>
      <c r="S90">
        <f t="shared" si="94"/>
        <v>1</v>
      </c>
      <c r="T90">
        <f t="shared" si="94"/>
        <v>1</v>
      </c>
      <c r="U90">
        <f t="shared" si="94"/>
        <v>1</v>
      </c>
      <c r="V90">
        <f t="shared" si="94"/>
        <v>1</v>
      </c>
      <c r="W90">
        <f t="shared" si="94"/>
        <v>1</v>
      </c>
      <c r="X90">
        <f t="shared" si="94"/>
        <v>1</v>
      </c>
      <c r="Y90">
        <f t="shared" si="94"/>
        <v>1</v>
      </c>
      <c r="Z90">
        <f t="shared" si="94"/>
        <v>1</v>
      </c>
      <c r="AA90">
        <f t="shared" si="94"/>
        <v>1</v>
      </c>
      <c r="AB90">
        <f t="shared" si="94"/>
        <v>1</v>
      </c>
      <c r="AC90">
        <f t="shared" si="94"/>
        <v>1</v>
      </c>
      <c r="AD90">
        <f>IF(J90&gt;=Data!$C$4/100,J$5,"")</f>
        <v>1</v>
      </c>
      <c r="AE90">
        <f>IF(K90&gt;=Data!$C$4/100,K$5,"")</f>
        <v>2</v>
      </c>
      <c r="AF90">
        <f>IF(L90&gt;=Data!$C$4/100,L$5,"")</f>
        <v>3</v>
      </c>
      <c r="AG90">
        <f>IF(M90&gt;=Data!$C$4/100,M$5,"")</f>
        <v>4</v>
      </c>
      <c r="AH90">
        <f>IF(N90&gt;=Data!$C$4/100,N$5,"")</f>
        <v>5</v>
      </c>
      <c r="AI90">
        <f>IF(O90&gt;=Data!$C$4/100,O$5,"")</f>
        <v>6</v>
      </c>
      <c r="AJ90">
        <f>IF(P90&gt;=Data!$C$4/100,P$5,"")</f>
        <v>7</v>
      </c>
      <c r="AK90">
        <f>IF(Q90&gt;=Data!$C$4/100,Q$5,"")</f>
        <v>8</v>
      </c>
      <c r="AL90">
        <f>IF(R90&gt;=Data!$C$4/100,R$5,"")</f>
        <v>9</v>
      </c>
      <c r="AM90">
        <f>IF(S90&gt;=Data!$C$4/100,S$5,"")</f>
        <v>10</v>
      </c>
      <c r="AN90">
        <f>IF(T90&gt;=Data!$C$4/100,T$5,"")</f>
        <v>11</v>
      </c>
      <c r="AO90">
        <f>IF(U90&gt;=Data!$C$4/100,U$5,"")</f>
        <v>12</v>
      </c>
      <c r="AP90">
        <f>IF(V90&gt;=Data!$C$4/100,V$5,"")</f>
        <v>13</v>
      </c>
      <c r="AQ90">
        <f>IF(W90&gt;=Data!$C$4/100,W$5,"")</f>
        <v>14</v>
      </c>
      <c r="AR90">
        <f>IF(X90&gt;=Data!$C$4/100,X$5,"")</f>
        <v>15</v>
      </c>
      <c r="AS90">
        <f>IF(Y90&gt;=Data!$C$4/100,Y$5,"")</f>
        <v>16</v>
      </c>
      <c r="AT90">
        <f>IF(Z90&gt;=Data!$C$4/100,Z$5,"")</f>
        <v>17</v>
      </c>
      <c r="AU90">
        <f>IF(AA90&gt;=Data!$C$4/100,AA$5,"")</f>
        <v>18</v>
      </c>
      <c r="AV90">
        <f>IF(AB90&gt;=Data!$C$4/100,AB$5,"")</f>
        <v>19</v>
      </c>
      <c r="AW90">
        <f>IF(AC90&gt;=Data!$C$4/100,AC$5,"")</f>
        <v>20</v>
      </c>
      <c r="AX90">
        <f t="shared" si="75"/>
        <v>0</v>
      </c>
      <c r="AY90" s="16" t="str">
        <f>IF(SUM(Data!B93:'Data'!M93)=0,"",STDEV(Data!B93:'Data'!M93)*SQRT(Data!O93/20))</f>
        <v/>
      </c>
      <c r="AZ90" s="16" t="str">
        <f>IF(AY90="","",NORMSINV(Data!C$4/100)*AY90)</f>
        <v/>
      </c>
      <c r="BA90" s="18" t="str">
        <f>IF(SUM(Data!B93:'Data'!M93)=0,"",B90/SUM(Data!B93:'Data'!M93)*100/Data!O93*240)</f>
        <v/>
      </c>
      <c r="BB90" s="18" t="str">
        <f>IF(SUM(Data!B93:'Data'!M93)=0,"",INT(B90*240/SUM(Data!B93:'Data'!M93)+0.5))</f>
        <v/>
      </c>
    </row>
    <row r="91" spans="1:54">
      <c r="A91">
        <v>86</v>
      </c>
      <c r="B91" s="28" t="str">
        <f t="shared" si="70"/>
        <v/>
      </c>
      <c r="C91" s="28" t="str">
        <f t="shared" si="71"/>
        <v/>
      </c>
      <c r="D91" s="27" t="str">
        <f t="shared" si="72"/>
        <v/>
      </c>
      <c r="E91" s="27" t="str">
        <f t="shared" si="73"/>
        <v/>
      </c>
      <c r="I91" s="16">
        <f>IF(SUM(Data!B94:'Data'!M94)=0,0,AVERAGE(Data!B94:'Data'!M94)*Data!O94/20)</f>
        <v>0</v>
      </c>
      <c r="J91" t="str">
        <f t="shared" ref="J91:AC91" si="95">IF(I91=0,"",POISSON(J$5,$I91,TRUE))</f>
        <v/>
      </c>
      <c r="K91">
        <f t="shared" si="95"/>
        <v>1</v>
      </c>
      <c r="L91">
        <f t="shared" si="95"/>
        <v>1</v>
      </c>
      <c r="M91">
        <f t="shared" si="95"/>
        <v>1</v>
      </c>
      <c r="N91">
        <f t="shared" si="95"/>
        <v>1</v>
      </c>
      <c r="O91">
        <f t="shared" si="95"/>
        <v>1</v>
      </c>
      <c r="P91">
        <f t="shared" si="95"/>
        <v>1</v>
      </c>
      <c r="Q91">
        <f t="shared" si="95"/>
        <v>1</v>
      </c>
      <c r="R91">
        <f t="shared" si="95"/>
        <v>1</v>
      </c>
      <c r="S91">
        <f t="shared" si="95"/>
        <v>1</v>
      </c>
      <c r="T91">
        <f t="shared" si="95"/>
        <v>1</v>
      </c>
      <c r="U91">
        <f t="shared" si="95"/>
        <v>1</v>
      </c>
      <c r="V91">
        <f t="shared" si="95"/>
        <v>1</v>
      </c>
      <c r="W91">
        <f t="shared" si="95"/>
        <v>1</v>
      </c>
      <c r="X91">
        <f t="shared" si="95"/>
        <v>1</v>
      </c>
      <c r="Y91">
        <f t="shared" si="95"/>
        <v>1</v>
      </c>
      <c r="Z91">
        <f t="shared" si="95"/>
        <v>1</v>
      </c>
      <c r="AA91">
        <f t="shared" si="95"/>
        <v>1</v>
      </c>
      <c r="AB91">
        <f t="shared" si="95"/>
        <v>1</v>
      </c>
      <c r="AC91">
        <f t="shared" si="95"/>
        <v>1</v>
      </c>
      <c r="AD91">
        <f>IF(J91&gt;=Data!$C$4/100,J$5,"")</f>
        <v>1</v>
      </c>
      <c r="AE91">
        <f>IF(K91&gt;=Data!$C$4/100,K$5,"")</f>
        <v>2</v>
      </c>
      <c r="AF91">
        <f>IF(L91&gt;=Data!$C$4/100,L$5,"")</f>
        <v>3</v>
      </c>
      <c r="AG91">
        <f>IF(M91&gt;=Data!$C$4/100,M$5,"")</f>
        <v>4</v>
      </c>
      <c r="AH91">
        <f>IF(N91&gt;=Data!$C$4/100,N$5,"")</f>
        <v>5</v>
      </c>
      <c r="AI91">
        <f>IF(O91&gt;=Data!$C$4/100,O$5,"")</f>
        <v>6</v>
      </c>
      <c r="AJ91">
        <f>IF(P91&gt;=Data!$C$4/100,P$5,"")</f>
        <v>7</v>
      </c>
      <c r="AK91">
        <f>IF(Q91&gt;=Data!$C$4/100,Q$5,"")</f>
        <v>8</v>
      </c>
      <c r="AL91">
        <f>IF(R91&gt;=Data!$C$4/100,R$5,"")</f>
        <v>9</v>
      </c>
      <c r="AM91">
        <f>IF(S91&gt;=Data!$C$4/100,S$5,"")</f>
        <v>10</v>
      </c>
      <c r="AN91">
        <f>IF(T91&gt;=Data!$C$4/100,T$5,"")</f>
        <v>11</v>
      </c>
      <c r="AO91">
        <f>IF(U91&gt;=Data!$C$4/100,U$5,"")</f>
        <v>12</v>
      </c>
      <c r="AP91">
        <f>IF(V91&gt;=Data!$C$4/100,V$5,"")</f>
        <v>13</v>
      </c>
      <c r="AQ91">
        <f>IF(W91&gt;=Data!$C$4/100,W$5,"")</f>
        <v>14</v>
      </c>
      <c r="AR91">
        <f>IF(X91&gt;=Data!$C$4/100,X$5,"")</f>
        <v>15</v>
      </c>
      <c r="AS91">
        <f>IF(Y91&gt;=Data!$C$4/100,Y$5,"")</f>
        <v>16</v>
      </c>
      <c r="AT91">
        <f>IF(Z91&gt;=Data!$C$4/100,Z$5,"")</f>
        <v>17</v>
      </c>
      <c r="AU91">
        <f>IF(AA91&gt;=Data!$C$4/100,AA$5,"")</f>
        <v>18</v>
      </c>
      <c r="AV91">
        <f>IF(AB91&gt;=Data!$C$4/100,AB$5,"")</f>
        <v>19</v>
      </c>
      <c r="AW91">
        <f>IF(AC91&gt;=Data!$C$4/100,AC$5,"")</f>
        <v>20</v>
      </c>
      <c r="AX91">
        <f t="shared" si="75"/>
        <v>0</v>
      </c>
      <c r="AY91" s="16" t="str">
        <f>IF(SUM(Data!B94:'Data'!M94)=0,"",STDEV(Data!B94:'Data'!M94)*SQRT(Data!O94/20))</f>
        <v/>
      </c>
      <c r="AZ91" s="16" t="str">
        <f>IF(AY91="","",NORMSINV(Data!C$4/100)*AY91)</f>
        <v/>
      </c>
      <c r="BA91" s="18" t="str">
        <f>IF(SUM(Data!B94:'Data'!M94)=0,"",B91/SUM(Data!B94:'Data'!M94)*100/Data!O94*240)</f>
        <v/>
      </c>
      <c r="BB91" s="18" t="str">
        <f>IF(SUM(Data!B94:'Data'!M94)=0,"",INT(B91*240/SUM(Data!B94:'Data'!M94)+0.5))</f>
        <v/>
      </c>
    </row>
    <row r="92" spans="1:54">
      <c r="A92">
        <v>87</v>
      </c>
      <c r="B92" s="28" t="str">
        <f t="shared" si="70"/>
        <v/>
      </c>
      <c r="C92" s="28" t="str">
        <f t="shared" si="71"/>
        <v/>
      </c>
      <c r="D92" s="27" t="str">
        <f t="shared" si="72"/>
        <v/>
      </c>
      <c r="E92" s="27" t="str">
        <f t="shared" si="73"/>
        <v/>
      </c>
      <c r="I92" s="16">
        <f>IF(SUM(Data!B95:'Data'!M95)=0,0,AVERAGE(Data!B95:'Data'!M95)*Data!O95/20)</f>
        <v>0</v>
      </c>
      <c r="J92" t="str">
        <f t="shared" ref="J92:AC92" si="96">IF(I92=0,"",POISSON(J$5,$I92,TRUE))</f>
        <v/>
      </c>
      <c r="K92">
        <f t="shared" si="96"/>
        <v>1</v>
      </c>
      <c r="L92">
        <f t="shared" si="96"/>
        <v>1</v>
      </c>
      <c r="M92">
        <f t="shared" si="96"/>
        <v>1</v>
      </c>
      <c r="N92">
        <f t="shared" si="96"/>
        <v>1</v>
      </c>
      <c r="O92">
        <f t="shared" si="96"/>
        <v>1</v>
      </c>
      <c r="P92">
        <f t="shared" si="96"/>
        <v>1</v>
      </c>
      <c r="Q92">
        <f t="shared" si="96"/>
        <v>1</v>
      </c>
      <c r="R92">
        <f t="shared" si="96"/>
        <v>1</v>
      </c>
      <c r="S92">
        <f t="shared" si="96"/>
        <v>1</v>
      </c>
      <c r="T92">
        <f t="shared" si="96"/>
        <v>1</v>
      </c>
      <c r="U92">
        <f t="shared" si="96"/>
        <v>1</v>
      </c>
      <c r="V92">
        <f t="shared" si="96"/>
        <v>1</v>
      </c>
      <c r="W92">
        <f t="shared" si="96"/>
        <v>1</v>
      </c>
      <c r="X92">
        <f t="shared" si="96"/>
        <v>1</v>
      </c>
      <c r="Y92">
        <f t="shared" si="96"/>
        <v>1</v>
      </c>
      <c r="Z92">
        <f t="shared" si="96"/>
        <v>1</v>
      </c>
      <c r="AA92">
        <f t="shared" si="96"/>
        <v>1</v>
      </c>
      <c r="AB92">
        <f t="shared" si="96"/>
        <v>1</v>
      </c>
      <c r="AC92">
        <f t="shared" si="96"/>
        <v>1</v>
      </c>
      <c r="AD92">
        <f>IF(J92&gt;=Data!$C$4/100,J$5,"")</f>
        <v>1</v>
      </c>
      <c r="AE92">
        <f>IF(K92&gt;=Data!$C$4/100,K$5,"")</f>
        <v>2</v>
      </c>
      <c r="AF92">
        <f>IF(L92&gt;=Data!$C$4/100,L$5,"")</f>
        <v>3</v>
      </c>
      <c r="AG92">
        <f>IF(M92&gt;=Data!$C$4/100,M$5,"")</f>
        <v>4</v>
      </c>
      <c r="AH92">
        <f>IF(N92&gt;=Data!$C$4/100,N$5,"")</f>
        <v>5</v>
      </c>
      <c r="AI92">
        <f>IF(O92&gt;=Data!$C$4/100,O$5,"")</f>
        <v>6</v>
      </c>
      <c r="AJ92">
        <f>IF(P92&gt;=Data!$C$4/100,P$5,"")</f>
        <v>7</v>
      </c>
      <c r="AK92">
        <f>IF(Q92&gt;=Data!$C$4/100,Q$5,"")</f>
        <v>8</v>
      </c>
      <c r="AL92">
        <f>IF(R92&gt;=Data!$C$4/100,R$5,"")</f>
        <v>9</v>
      </c>
      <c r="AM92">
        <f>IF(S92&gt;=Data!$C$4/100,S$5,"")</f>
        <v>10</v>
      </c>
      <c r="AN92">
        <f>IF(T92&gt;=Data!$C$4/100,T$5,"")</f>
        <v>11</v>
      </c>
      <c r="AO92">
        <f>IF(U92&gt;=Data!$C$4/100,U$5,"")</f>
        <v>12</v>
      </c>
      <c r="AP92">
        <f>IF(V92&gt;=Data!$C$4/100,V$5,"")</f>
        <v>13</v>
      </c>
      <c r="AQ92">
        <f>IF(W92&gt;=Data!$C$4/100,W$5,"")</f>
        <v>14</v>
      </c>
      <c r="AR92">
        <f>IF(X92&gt;=Data!$C$4/100,X$5,"")</f>
        <v>15</v>
      </c>
      <c r="AS92">
        <f>IF(Y92&gt;=Data!$C$4/100,Y$5,"")</f>
        <v>16</v>
      </c>
      <c r="AT92">
        <f>IF(Z92&gt;=Data!$C$4/100,Z$5,"")</f>
        <v>17</v>
      </c>
      <c r="AU92">
        <f>IF(AA92&gt;=Data!$C$4/100,AA$5,"")</f>
        <v>18</v>
      </c>
      <c r="AV92">
        <f>IF(AB92&gt;=Data!$C$4/100,AB$5,"")</f>
        <v>19</v>
      </c>
      <c r="AW92">
        <f>IF(AC92&gt;=Data!$C$4/100,AC$5,"")</f>
        <v>20</v>
      </c>
      <c r="AX92">
        <f t="shared" si="75"/>
        <v>0</v>
      </c>
      <c r="AY92" s="16" t="str">
        <f>IF(SUM(Data!B95:'Data'!M95)=0,"",STDEV(Data!B95:'Data'!M95)*SQRT(Data!O95/20))</f>
        <v/>
      </c>
      <c r="AZ92" s="16" t="str">
        <f>IF(AY92="","",NORMSINV(Data!C$4/100)*AY92)</f>
        <v/>
      </c>
      <c r="BA92" s="18" t="str">
        <f>IF(SUM(Data!B95:'Data'!M95)=0,"",B92/SUM(Data!B95:'Data'!M95)*100/Data!O95*240)</f>
        <v/>
      </c>
      <c r="BB92" s="18" t="str">
        <f>IF(SUM(Data!B95:'Data'!M95)=0,"",INT(B92*240/SUM(Data!B95:'Data'!M95)+0.5))</f>
        <v/>
      </c>
    </row>
    <row r="93" spans="1:54">
      <c r="A93">
        <v>88</v>
      </c>
      <c r="B93" s="28" t="str">
        <f t="shared" si="70"/>
        <v/>
      </c>
      <c r="C93" s="28" t="str">
        <f t="shared" si="71"/>
        <v/>
      </c>
      <c r="D93" s="27" t="str">
        <f t="shared" si="72"/>
        <v/>
      </c>
      <c r="E93" s="27" t="str">
        <f t="shared" si="73"/>
        <v/>
      </c>
      <c r="I93" s="16">
        <f>IF(SUM(Data!B96:'Data'!M96)=0,0,AVERAGE(Data!B96:'Data'!M96)*Data!O96/20)</f>
        <v>0</v>
      </c>
      <c r="J93" t="str">
        <f t="shared" ref="J93:AC93" si="97">IF(I93=0,"",POISSON(J$5,$I93,TRUE))</f>
        <v/>
      </c>
      <c r="K93">
        <f t="shared" si="97"/>
        <v>1</v>
      </c>
      <c r="L93">
        <f t="shared" si="97"/>
        <v>1</v>
      </c>
      <c r="M93">
        <f t="shared" si="97"/>
        <v>1</v>
      </c>
      <c r="N93">
        <f t="shared" si="97"/>
        <v>1</v>
      </c>
      <c r="O93">
        <f t="shared" si="97"/>
        <v>1</v>
      </c>
      <c r="P93">
        <f t="shared" si="97"/>
        <v>1</v>
      </c>
      <c r="Q93">
        <f t="shared" si="97"/>
        <v>1</v>
      </c>
      <c r="R93">
        <f t="shared" si="97"/>
        <v>1</v>
      </c>
      <c r="S93">
        <f t="shared" si="97"/>
        <v>1</v>
      </c>
      <c r="T93">
        <f t="shared" si="97"/>
        <v>1</v>
      </c>
      <c r="U93">
        <f t="shared" si="97"/>
        <v>1</v>
      </c>
      <c r="V93">
        <f t="shared" si="97"/>
        <v>1</v>
      </c>
      <c r="W93">
        <f t="shared" si="97"/>
        <v>1</v>
      </c>
      <c r="X93">
        <f t="shared" si="97"/>
        <v>1</v>
      </c>
      <c r="Y93">
        <f t="shared" si="97"/>
        <v>1</v>
      </c>
      <c r="Z93">
        <f t="shared" si="97"/>
        <v>1</v>
      </c>
      <c r="AA93">
        <f t="shared" si="97"/>
        <v>1</v>
      </c>
      <c r="AB93">
        <f t="shared" si="97"/>
        <v>1</v>
      </c>
      <c r="AC93">
        <f t="shared" si="97"/>
        <v>1</v>
      </c>
      <c r="AD93">
        <f>IF(J93&gt;=Data!$C$4/100,J$5,"")</f>
        <v>1</v>
      </c>
      <c r="AE93">
        <f>IF(K93&gt;=Data!$C$4/100,K$5,"")</f>
        <v>2</v>
      </c>
      <c r="AF93">
        <f>IF(L93&gt;=Data!$C$4/100,L$5,"")</f>
        <v>3</v>
      </c>
      <c r="AG93">
        <f>IF(M93&gt;=Data!$C$4/100,M$5,"")</f>
        <v>4</v>
      </c>
      <c r="AH93">
        <f>IF(N93&gt;=Data!$C$4/100,N$5,"")</f>
        <v>5</v>
      </c>
      <c r="AI93">
        <f>IF(O93&gt;=Data!$C$4/100,O$5,"")</f>
        <v>6</v>
      </c>
      <c r="AJ93">
        <f>IF(P93&gt;=Data!$C$4/100,P$5,"")</f>
        <v>7</v>
      </c>
      <c r="AK93">
        <f>IF(Q93&gt;=Data!$C$4/100,Q$5,"")</f>
        <v>8</v>
      </c>
      <c r="AL93">
        <f>IF(R93&gt;=Data!$C$4/100,R$5,"")</f>
        <v>9</v>
      </c>
      <c r="AM93">
        <f>IF(S93&gt;=Data!$C$4/100,S$5,"")</f>
        <v>10</v>
      </c>
      <c r="AN93">
        <f>IF(T93&gt;=Data!$C$4/100,T$5,"")</f>
        <v>11</v>
      </c>
      <c r="AO93">
        <f>IF(U93&gt;=Data!$C$4/100,U$5,"")</f>
        <v>12</v>
      </c>
      <c r="AP93">
        <f>IF(V93&gt;=Data!$C$4/100,V$5,"")</f>
        <v>13</v>
      </c>
      <c r="AQ93">
        <f>IF(W93&gt;=Data!$C$4/100,W$5,"")</f>
        <v>14</v>
      </c>
      <c r="AR93">
        <f>IF(X93&gt;=Data!$C$4/100,X$5,"")</f>
        <v>15</v>
      </c>
      <c r="AS93">
        <f>IF(Y93&gt;=Data!$C$4/100,Y$5,"")</f>
        <v>16</v>
      </c>
      <c r="AT93">
        <f>IF(Z93&gt;=Data!$C$4/100,Z$5,"")</f>
        <v>17</v>
      </c>
      <c r="AU93">
        <f>IF(AA93&gt;=Data!$C$4/100,AA$5,"")</f>
        <v>18</v>
      </c>
      <c r="AV93">
        <f>IF(AB93&gt;=Data!$C$4/100,AB$5,"")</f>
        <v>19</v>
      </c>
      <c r="AW93">
        <f>IF(AC93&gt;=Data!$C$4/100,AC$5,"")</f>
        <v>20</v>
      </c>
      <c r="AX93">
        <f t="shared" si="75"/>
        <v>0</v>
      </c>
      <c r="AY93" s="16" t="str">
        <f>IF(SUM(Data!B96:'Data'!M96)=0,"",STDEV(Data!B96:'Data'!M96)*SQRT(Data!O96/20))</f>
        <v/>
      </c>
      <c r="AZ93" s="16" t="str">
        <f>IF(AY93="","",NORMSINV(Data!C$4/100)*AY93)</f>
        <v/>
      </c>
      <c r="BA93" s="18" t="str">
        <f>IF(SUM(Data!B96:'Data'!M96)=0,"",B93/SUM(Data!B96:'Data'!M96)*100/Data!O96*240)</f>
        <v/>
      </c>
      <c r="BB93" s="18" t="str">
        <f>IF(SUM(Data!B96:'Data'!M96)=0,"",INT(B93*240/SUM(Data!B96:'Data'!M96)+0.5))</f>
        <v/>
      </c>
    </row>
    <row r="94" spans="1:54">
      <c r="A94">
        <v>89</v>
      </c>
      <c r="B94" s="28" t="str">
        <f t="shared" si="70"/>
        <v/>
      </c>
      <c r="C94" s="28" t="str">
        <f t="shared" si="71"/>
        <v/>
      </c>
      <c r="D94" s="27" t="str">
        <f t="shared" si="72"/>
        <v/>
      </c>
      <c r="E94" s="27" t="str">
        <f t="shared" si="73"/>
        <v/>
      </c>
      <c r="I94" s="16">
        <f>IF(SUM(Data!B97:'Data'!M97)=0,0,AVERAGE(Data!B97:'Data'!M97)*Data!O97/20)</f>
        <v>0</v>
      </c>
      <c r="J94" t="str">
        <f t="shared" ref="J94:AC94" si="98">IF(I94=0,"",POISSON(J$5,$I94,TRUE))</f>
        <v/>
      </c>
      <c r="K94">
        <f t="shared" si="98"/>
        <v>1</v>
      </c>
      <c r="L94">
        <f t="shared" si="98"/>
        <v>1</v>
      </c>
      <c r="M94">
        <f t="shared" si="98"/>
        <v>1</v>
      </c>
      <c r="N94">
        <f t="shared" si="98"/>
        <v>1</v>
      </c>
      <c r="O94">
        <f t="shared" si="98"/>
        <v>1</v>
      </c>
      <c r="P94">
        <f t="shared" si="98"/>
        <v>1</v>
      </c>
      <c r="Q94">
        <f t="shared" si="98"/>
        <v>1</v>
      </c>
      <c r="R94">
        <f t="shared" si="98"/>
        <v>1</v>
      </c>
      <c r="S94">
        <f t="shared" si="98"/>
        <v>1</v>
      </c>
      <c r="T94">
        <f t="shared" si="98"/>
        <v>1</v>
      </c>
      <c r="U94">
        <f t="shared" si="98"/>
        <v>1</v>
      </c>
      <c r="V94">
        <f t="shared" si="98"/>
        <v>1</v>
      </c>
      <c r="W94">
        <f t="shared" si="98"/>
        <v>1</v>
      </c>
      <c r="X94">
        <f t="shared" si="98"/>
        <v>1</v>
      </c>
      <c r="Y94">
        <f t="shared" si="98"/>
        <v>1</v>
      </c>
      <c r="Z94">
        <f t="shared" si="98"/>
        <v>1</v>
      </c>
      <c r="AA94">
        <f t="shared" si="98"/>
        <v>1</v>
      </c>
      <c r="AB94">
        <f t="shared" si="98"/>
        <v>1</v>
      </c>
      <c r="AC94">
        <f t="shared" si="98"/>
        <v>1</v>
      </c>
      <c r="AD94">
        <f>IF(J94&gt;=Data!$C$4/100,J$5,"")</f>
        <v>1</v>
      </c>
      <c r="AE94">
        <f>IF(K94&gt;=Data!$C$4/100,K$5,"")</f>
        <v>2</v>
      </c>
      <c r="AF94">
        <f>IF(L94&gt;=Data!$C$4/100,L$5,"")</f>
        <v>3</v>
      </c>
      <c r="AG94">
        <f>IF(M94&gt;=Data!$C$4/100,M$5,"")</f>
        <v>4</v>
      </c>
      <c r="AH94">
        <f>IF(N94&gt;=Data!$C$4/100,N$5,"")</f>
        <v>5</v>
      </c>
      <c r="AI94">
        <f>IF(O94&gt;=Data!$C$4/100,O$5,"")</f>
        <v>6</v>
      </c>
      <c r="AJ94">
        <f>IF(P94&gt;=Data!$C$4/100,P$5,"")</f>
        <v>7</v>
      </c>
      <c r="AK94">
        <f>IF(Q94&gt;=Data!$C$4/100,Q$5,"")</f>
        <v>8</v>
      </c>
      <c r="AL94">
        <f>IF(R94&gt;=Data!$C$4/100,R$5,"")</f>
        <v>9</v>
      </c>
      <c r="AM94">
        <f>IF(S94&gt;=Data!$C$4/100,S$5,"")</f>
        <v>10</v>
      </c>
      <c r="AN94">
        <f>IF(T94&gt;=Data!$C$4/100,T$5,"")</f>
        <v>11</v>
      </c>
      <c r="AO94">
        <f>IF(U94&gt;=Data!$C$4/100,U$5,"")</f>
        <v>12</v>
      </c>
      <c r="AP94">
        <f>IF(V94&gt;=Data!$C$4/100,V$5,"")</f>
        <v>13</v>
      </c>
      <c r="AQ94">
        <f>IF(W94&gt;=Data!$C$4/100,W$5,"")</f>
        <v>14</v>
      </c>
      <c r="AR94">
        <f>IF(X94&gt;=Data!$C$4/100,X$5,"")</f>
        <v>15</v>
      </c>
      <c r="AS94">
        <f>IF(Y94&gt;=Data!$C$4/100,Y$5,"")</f>
        <v>16</v>
      </c>
      <c r="AT94">
        <f>IF(Z94&gt;=Data!$C$4/100,Z$5,"")</f>
        <v>17</v>
      </c>
      <c r="AU94">
        <f>IF(AA94&gt;=Data!$C$4/100,AA$5,"")</f>
        <v>18</v>
      </c>
      <c r="AV94">
        <f>IF(AB94&gt;=Data!$C$4/100,AB$5,"")</f>
        <v>19</v>
      </c>
      <c r="AW94">
        <f>IF(AC94&gt;=Data!$C$4/100,AC$5,"")</f>
        <v>20</v>
      </c>
      <c r="AX94">
        <f t="shared" si="75"/>
        <v>0</v>
      </c>
      <c r="AY94" s="16" t="str">
        <f>IF(SUM(Data!B97:'Data'!M97)=0,"",STDEV(Data!B97:'Data'!M97)*SQRT(Data!O97/20))</f>
        <v/>
      </c>
      <c r="AZ94" s="16" t="str">
        <f>IF(AY94="","",NORMSINV(Data!C$4/100)*AY94)</f>
        <v/>
      </c>
      <c r="BA94" s="18" t="str">
        <f>IF(SUM(Data!B97:'Data'!M97)=0,"",B94/SUM(Data!B97:'Data'!M97)*100/Data!O97*240)</f>
        <v/>
      </c>
      <c r="BB94" s="18" t="str">
        <f>IF(SUM(Data!B97:'Data'!M97)=0,"",INT(B94*240/SUM(Data!B97:'Data'!M97)+0.5))</f>
        <v/>
      </c>
    </row>
    <row r="95" spans="1:54">
      <c r="A95">
        <v>90</v>
      </c>
      <c r="B95" s="28" t="str">
        <f t="shared" si="70"/>
        <v/>
      </c>
      <c r="C95" s="28" t="str">
        <f t="shared" si="71"/>
        <v/>
      </c>
      <c r="D95" s="27" t="str">
        <f t="shared" si="72"/>
        <v/>
      </c>
      <c r="E95" s="27" t="str">
        <f t="shared" si="73"/>
        <v/>
      </c>
      <c r="I95" s="16">
        <f>IF(SUM(Data!B98:'Data'!M98)=0,0,AVERAGE(Data!B98:'Data'!M98)*Data!O98/20)</f>
        <v>0</v>
      </c>
      <c r="J95" t="str">
        <f t="shared" ref="J95:AC95" si="99">IF(I95=0,"",POISSON(J$5,$I95,TRUE))</f>
        <v/>
      </c>
      <c r="K95">
        <f t="shared" si="99"/>
        <v>1</v>
      </c>
      <c r="L95">
        <f t="shared" si="99"/>
        <v>1</v>
      </c>
      <c r="M95">
        <f t="shared" si="99"/>
        <v>1</v>
      </c>
      <c r="N95">
        <f t="shared" si="99"/>
        <v>1</v>
      </c>
      <c r="O95">
        <f t="shared" si="99"/>
        <v>1</v>
      </c>
      <c r="P95">
        <f t="shared" si="99"/>
        <v>1</v>
      </c>
      <c r="Q95">
        <f t="shared" si="99"/>
        <v>1</v>
      </c>
      <c r="R95">
        <f t="shared" si="99"/>
        <v>1</v>
      </c>
      <c r="S95">
        <f t="shared" si="99"/>
        <v>1</v>
      </c>
      <c r="T95">
        <f t="shared" si="99"/>
        <v>1</v>
      </c>
      <c r="U95">
        <f t="shared" si="99"/>
        <v>1</v>
      </c>
      <c r="V95">
        <f t="shared" si="99"/>
        <v>1</v>
      </c>
      <c r="W95">
        <f t="shared" si="99"/>
        <v>1</v>
      </c>
      <c r="X95">
        <f t="shared" si="99"/>
        <v>1</v>
      </c>
      <c r="Y95">
        <f t="shared" si="99"/>
        <v>1</v>
      </c>
      <c r="Z95">
        <f t="shared" si="99"/>
        <v>1</v>
      </c>
      <c r="AA95">
        <f t="shared" si="99"/>
        <v>1</v>
      </c>
      <c r="AB95">
        <f t="shared" si="99"/>
        <v>1</v>
      </c>
      <c r="AC95">
        <f t="shared" si="99"/>
        <v>1</v>
      </c>
      <c r="AD95">
        <f>IF(J95&gt;=Data!$C$4/100,J$5,"")</f>
        <v>1</v>
      </c>
      <c r="AE95">
        <f>IF(K95&gt;=Data!$C$4/100,K$5,"")</f>
        <v>2</v>
      </c>
      <c r="AF95">
        <f>IF(L95&gt;=Data!$C$4/100,L$5,"")</f>
        <v>3</v>
      </c>
      <c r="AG95">
        <f>IF(M95&gt;=Data!$C$4/100,M$5,"")</f>
        <v>4</v>
      </c>
      <c r="AH95">
        <f>IF(N95&gt;=Data!$C$4/100,N$5,"")</f>
        <v>5</v>
      </c>
      <c r="AI95">
        <f>IF(O95&gt;=Data!$C$4/100,O$5,"")</f>
        <v>6</v>
      </c>
      <c r="AJ95">
        <f>IF(P95&gt;=Data!$C$4/100,P$5,"")</f>
        <v>7</v>
      </c>
      <c r="AK95">
        <f>IF(Q95&gt;=Data!$C$4/100,Q$5,"")</f>
        <v>8</v>
      </c>
      <c r="AL95">
        <f>IF(R95&gt;=Data!$C$4/100,R$5,"")</f>
        <v>9</v>
      </c>
      <c r="AM95">
        <f>IF(S95&gt;=Data!$C$4/100,S$5,"")</f>
        <v>10</v>
      </c>
      <c r="AN95">
        <f>IF(T95&gt;=Data!$C$4/100,T$5,"")</f>
        <v>11</v>
      </c>
      <c r="AO95">
        <f>IF(U95&gt;=Data!$C$4/100,U$5,"")</f>
        <v>12</v>
      </c>
      <c r="AP95">
        <f>IF(V95&gt;=Data!$C$4/100,V$5,"")</f>
        <v>13</v>
      </c>
      <c r="AQ95">
        <f>IF(W95&gt;=Data!$C$4/100,W$5,"")</f>
        <v>14</v>
      </c>
      <c r="AR95">
        <f>IF(X95&gt;=Data!$C$4/100,X$5,"")</f>
        <v>15</v>
      </c>
      <c r="AS95">
        <f>IF(Y95&gt;=Data!$C$4/100,Y$5,"")</f>
        <v>16</v>
      </c>
      <c r="AT95">
        <f>IF(Z95&gt;=Data!$C$4/100,Z$5,"")</f>
        <v>17</v>
      </c>
      <c r="AU95">
        <f>IF(AA95&gt;=Data!$C$4/100,AA$5,"")</f>
        <v>18</v>
      </c>
      <c r="AV95">
        <f>IF(AB95&gt;=Data!$C$4/100,AB$5,"")</f>
        <v>19</v>
      </c>
      <c r="AW95">
        <f>IF(AC95&gt;=Data!$C$4/100,AC$5,"")</f>
        <v>20</v>
      </c>
      <c r="AX95">
        <f t="shared" si="75"/>
        <v>0</v>
      </c>
      <c r="AY95" s="16" t="str">
        <f>IF(SUM(Data!B98:'Data'!M98)=0,"",STDEV(Data!B98:'Data'!M98)*SQRT(Data!O98/20))</f>
        <v/>
      </c>
      <c r="AZ95" s="16" t="str">
        <f>IF(AY95="","",NORMSINV(Data!C$4/100)*AY95)</f>
        <v/>
      </c>
      <c r="BA95" s="18" t="str">
        <f>IF(SUM(Data!B98:'Data'!M98)=0,"",B95/SUM(Data!B98:'Data'!M98)*100/Data!O98*240)</f>
        <v/>
      </c>
      <c r="BB95" s="18" t="str">
        <f>IF(SUM(Data!B98:'Data'!M98)=0,"",INT(B95*240/SUM(Data!B98:'Data'!M98)+0.5))</f>
        <v/>
      </c>
    </row>
    <row r="96" spans="1:54">
      <c r="A96">
        <v>91</v>
      </c>
      <c r="B96" s="28" t="str">
        <f t="shared" si="70"/>
        <v/>
      </c>
      <c r="C96" s="28" t="str">
        <f t="shared" si="71"/>
        <v/>
      </c>
      <c r="D96" s="27" t="str">
        <f t="shared" si="72"/>
        <v/>
      </c>
      <c r="E96" s="27" t="str">
        <f t="shared" si="73"/>
        <v/>
      </c>
      <c r="I96" s="16">
        <f>IF(SUM(Data!B99:'Data'!M99)=0,0,AVERAGE(Data!B99:'Data'!M99)*Data!O99/20)</f>
        <v>0</v>
      </c>
      <c r="J96" t="str">
        <f t="shared" ref="J96:AC96" si="100">IF(I96=0,"",POISSON(J$5,$I96,TRUE))</f>
        <v/>
      </c>
      <c r="K96">
        <f t="shared" si="100"/>
        <v>1</v>
      </c>
      <c r="L96">
        <f t="shared" si="100"/>
        <v>1</v>
      </c>
      <c r="M96">
        <f t="shared" si="100"/>
        <v>1</v>
      </c>
      <c r="N96">
        <f t="shared" si="100"/>
        <v>1</v>
      </c>
      <c r="O96">
        <f t="shared" si="100"/>
        <v>1</v>
      </c>
      <c r="P96">
        <f t="shared" si="100"/>
        <v>1</v>
      </c>
      <c r="Q96">
        <f t="shared" si="100"/>
        <v>1</v>
      </c>
      <c r="R96">
        <f t="shared" si="100"/>
        <v>1</v>
      </c>
      <c r="S96">
        <f t="shared" si="100"/>
        <v>1</v>
      </c>
      <c r="T96">
        <f t="shared" si="100"/>
        <v>1</v>
      </c>
      <c r="U96">
        <f t="shared" si="100"/>
        <v>1</v>
      </c>
      <c r="V96">
        <f t="shared" si="100"/>
        <v>1</v>
      </c>
      <c r="W96">
        <f t="shared" si="100"/>
        <v>1</v>
      </c>
      <c r="X96">
        <f t="shared" si="100"/>
        <v>1</v>
      </c>
      <c r="Y96">
        <f t="shared" si="100"/>
        <v>1</v>
      </c>
      <c r="Z96">
        <f t="shared" si="100"/>
        <v>1</v>
      </c>
      <c r="AA96">
        <f t="shared" si="100"/>
        <v>1</v>
      </c>
      <c r="AB96">
        <f t="shared" si="100"/>
        <v>1</v>
      </c>
      <c r="AC96">
        <f t="shared" si="100"/>
        <v>1</v>
      </c>
      <c r="AD96">
        <f>IF(J96&gt;=Data!$C$4/100,J$5,"")</f>
        <v>1</v>
      </c>
      <c r="AE96">
        <f>IF(K96&gt;=Data!$C$4/100,K$5,"")</f>
        <v>2</v>
      </c>
      <c r="AF96">
        <f>IF(L96&gt;=Data!$C$4/100,L$5,"")</f>
        <v>3</v>
      </c>
      <c r="AG96">
        <f>IF(M96&gt;=Data!$C$4/100,M$5,"")</f>
        <v>4</v>
      </c>
      <c r="AH96">
        <f>IF(N96&gt;=Data!$C$4/100,N$5,"")</f>
        <v>5</v>
      </c>
      <c r="AI96">
        <f>IF(O96&gt;=Data!$C$4/100,O$5,"")</f>
        <v>6</v>
      </c>
      <c r="AJ96">
        <f>IF(P96&gt;=Data!$C$4/100,P$5,"")</f>
        <v>7</v>
      </c>
      <c r="AK96">
        <f>IF(Q96&gt;=Data!$C$4/100,Q$5,"")</f>
        <v>8</v>
      </c>
      <c r="AL96">
        <f>IF(R96&gt;=Data!$C$4/100,R$5,"")</f>
        <v>9</v>
      </c>
      <c r="AM96">
        <f>IF(S96&gt;=Data!$C$4/100,S$5,"")</f>
        <v>10</v>
      </c>
      <c r="AN96">
        <f>IF(T96&gt;=Data!$C$4/100,T$5,"")</f>
        <v>11</v>
      </c>
      <c r="AO96">
        <f>IF(U96&gt;=Data!$C$4/100,U$5,"")</f>
        <v>12</v>
      </c>
      <c r="AP96">
        <f>IF(V96&gt;=Data!$C$4/100,V$5,"")</f>
        <v>13</v>
      </c>
      <c r="AQ96">
        <f>IF(W96&gt;=Data!$C$4/100,W$5,"")</f>
        <v>14</v>
      </c>
      <c r="AR96">
        <f>IF(X96&gt;=Data!$C$4/100,X$5,"")</f>
        <v>15</v>
      </c>
      <c r="AS96">
        <f>IF(Y96&gt;=Data!$C$4/100,Y$5,"")</f>
        <v>16</v>
      </c>
      <c r="AT96">
        <f>IF(Z96&gt;=Data!$C$4/100,Z$5,"")</f>
        <v>17</v>
      </c>
      <c r="AU96">
        <f>IF(AA96&gt;=Data!$C$4/100,AA$5,"")</f>
        <v>18</v>
      </c>
      <c r="AV96">
        <f>IF(AB96&gt;=Data!$C$4/100,AB$5,"")</f>
        <v>19</v>
      </c>
      <c r="AW96">
        <f>IF(AC96&gt;=Data!$C$4/100,AC$5,"")</f>
        <v>20</v>
      </c>
      <c r="AX96">
        <f t="shared" si="75"/>
        <v>0</v>
      </c>
      <c r="AY96" s="16" t="str">
        <f>IF(SUM(Data!B99:'Data'!M99)=0,"",STDEV(Data!B99:'Data'!M99)*SQRT(Data!O99/20))</f>
        <v/>
      </c>
      <c r="AZ96" s="16" t="str">
        <f>IF(AY96="","",NORMSINV(Data!C$4/100)*AY96)</f>
        <v/>
      </c>
      <c r="BA96" s="18" t="str">
        <f>IF(SUM(Data!B99:'Data'!M99)=0,"",B96/SUM(Data!B99:'Data'!M99)*100/Data!O99*240)</f>
        <v/>
      </c>
      <c r="BB96" s="18" t="str">
        <f>IF(SUM(Data!B99:'Data'!M99)=0,"",INT(B96*240/SUM(Data!B99:'Data'!M99)+0.5))</f>
        <v/>
      </c>
    </row>
    <row r="97" spans="1:54">
      <c r="A97">
        <v>92</v>
      </c>
      <c r="B97" s="28" t="str">
        <f t="shared" si="70"/>
        <v/>
      </c>
      <c r="C97" s="28" t="str">
        <f t="shared" si="71"/>
        <v/>
      </c>
      <c r="D97" s="27" t="str">
        <f t="shared" si="72"/>
        <v/>
      </c>
      <c r="E97" s="27" t="str">
        <f t="shared" si="73"/>
        <v/>
      </c>
      <c r="I97" s="16">
        <f>IF(SUM(Data!B100:'Data'!M100)=0,0,AVERAGE(Data!B100:'Data'!M100)*Data!O100/20)</f>
        <v>0</v>
      </c>
      <c r="J97" t="str">
        <f t="shared" ref="J97:AC97" si="101">IF(I97=0,"",POISSON(J$5,$I97,TRUE))</f>
        <v/>
      </c>
      <c r="K97">
        <f t="shared" si="101"/>
        <v>1</v>
      </c>
      <c r="L97">
        <f t="shared" si="101"/>
        <v>1</v>
      </c>
      <c r="M97">
        <f t="shared" si="101"/>
        <v>1</v>
      </c>
      <c r="N97">
        <f t="shared" si="101"/>
        <v>1</v>
      </c>
      <c r="O97">
        <f t="shared" si="101"/>
        <v>1</v>
      </c>
      <c r="P97">
        <f t="shared" si="101"/>
        <v>1</v>
      </c>
      <c r="Q97">
        <f t="shared" si="101"/>
        <v>1</v>
      </c>
      <c r="R97">
        <f t="shared" si="101"/>
        <v>1</v>
      </c>
      <c r="S97">
        <f t="shared" si="101"/>
        <v>1</v>
      </c>
      <c r="T97">
        <f t="shared" si="101"/>
        <v>1</v>
      </c>
      <c r="U97">
        <f t="shared" si="101"/>
        <v>1</v>
      </c>
      <c r="V97">
        <f t="shared" si="101"/>
        <v>1</v>
      </c>
      <c r="W97">
        <f t="shared" si="101"/>
        <v>1</v>
      </c>
      <c r="X97">
        <f t="shared" si="101"/>
        <v>1</v>
      </c>
      <c r="Y97">
        <f t="shared" si="101"/>
        <v>1</v>
      </c>
      <c r="Z97">
        <f t="shared" si="101"/>
        <v>1</v>
      </c>
      <c r="AA97">
        <f t="shared" si="101"/>
        <v>1</v>
      </c>
      <c r="AB97">
        <f t="shared" si="101"/>
        <v>1</v>
      </c>
      <c r="AC97">
        <f t="shared" si="101"/>
        <v>1</v>
      </c>
      <c r="AD97">
        <f>IF(J97&gt;=Data!$C$4/100,J$5,"")</f>
        <v>1</v>
      </c>
      <c r="AE97">
        <f>IF(K97&gt;=Data!$C$4/100,K$5,"")</f>
        <v>2</v>
      </c>
      <c r="AF97">
        <f>IF(L97&gt;=Data!$C$4/100,L$5,"")</f>
        <v>3</v>
      </c>
      <c r="AG97">
        <f>IF(M97&gt;=Data!$C$4/100,M$5,"")</f>
        <v>4</v>
      </c>
      <c r="AH97">
        <f>IF(N97&gt;=Data!$C$4/100,N$5,"")</f>
        <v>5</v>
      </c>
      <c r="AI97">
        <f>IF(O97&gt;=Data!$C$4/100,O$5,"")</f>
        <v>6</v>
      </c>
      <c r="AJ97">
        <f>IF(P97&gt;=Data!$C$4/100,P$5,"")</f>
        <v>7</v>
      </c>
      <c r="AK97">
        <f>IF(Q97&gt;=Data!$C$4/100,Q$5,"")</f>
        <v>8</v>
      </c>
      <c r="AL97">
        <f>IF(R97&gt;=Data!$C$4/100,R$5,"")</f>
        <v>9</v>
      </c>
      <c r="AM97">
        <f>IF(S97&gt;=Data!$C$4/100,S$5,"")</f>
        <v>10</v>
      </c>
      <c r="AN97">
        <f>IF(T97&gt;=Data!$C$4/100,T$5,"")</f>
        <v>11</v>
      </c>
      <c r="AO97">
        <f>IF(U97&gt;=Data!$C$4/100,U$5,"")</f>
        <v>12</v>
      </c>
      <c r="AP97">
        <f>IF(V97&gt;=Data!$C$4/100,V$5,"")</f>
        <v>13</v>
      </c>
      <c r="AQ97">
        <f>IF(W97&gt;=Data!$C$4/100,W$5,"")</f>
        <v>14</v>
      </c>
      <c r="AR97">
        <f>IF(X97&gt;=Data!$C$4/100,X$5,"")</f>
        <v>15</v>
      </c>
      <c r="AS97">
        <f>IF(Y97&gt;=Data!$C$4/100,Y$5,"")</f>
        <v>16</v>
      </c>
      <c r="AT97">
        <f>IF(Z97&gt;=Data!$C$4/100,Z$5,"")</f>
        <v>17</v>
      </c>
      <c r="AU97">
        <f>IF(AA97&gt;=Data!$C$4/100,AA$5,"")</f>
        <v>18</v>
      </c>
      <c r="AV97">
        <f>IF(AB97&gt;=Data!$C$4/100,AB$5,"")</f>
        <v>19</v>
      </c>
      <c r="AW97">
        <f>IF(AC97&gt;=Data!$C$4/100,AC$5,"")</f>
        <v>20</v>
      </c>
      <c r="AX97">
        <f t="shared" si="75"/>
        <v>0</v>
      </c>
      <c r="AY97" s="16" t="str">
        <f>IF(SUM(Data!B100:'Data'!M100)=0,"",STDEV(Data!B100:'Data'!M100)*SQRT(Data!O100/20))</f>
        <v/>
      </c>
      <c r="AZ97" s="16" t="str">
        <f>IF(AY97="","",NORMSINV(Data!C$4/100)*AY97)</f>
        <v/>
      </c>
      <c r="BA97" s="18" t="str">
        <f>IF(SUM(Data!B100:'Data'!M100)=0,"",B97/SUM(Data!B100:'Data'!M100)*100/Data!O100*240)</f>
        <v/>
      </c>
      <c r="BB97" s="18" t="str">
        <f>IF(SUM(Data!B100:'Data'!M100)=0,"",INT(B97*240/SUM(Data!B100:'Data'!M100)+0.5))</f>
        <v/>
      </c>
    </row>
    <row r="98" spans="1:54">
      <c r="A98">
        <v>93</v>
      </c>
      <c r="B98" s="28" t="str">
        <f t="shared" si="70"/>
        <v/>
      </c>
      <c r="C98" s="28" t="str">
        <f t="shared" si="71"/>
        <v/>
      </c>
      <c r="D98" s="27" t="str">
        <f t="shared" si="72"/>
        <v/>
      </c>
      <c r="E98" s="27" t="str">
        <f t="shared" si="73"/>
        <v/>
      </c>
      <c r="I98" s="16">
        <f>IF(SUM(Data!B101:'Data'!M101)=0,0,AVERAGE(Data!B101:'Data'!M101)*Data!O101/20)</f>
        <v>0</v>
      </c>
      <c r="J98" t="str">
        <f t="shared" ref="J98:AC98" si="102">IF(I98=0,"",POISSON(J$5,$I98,TRUE))</f>
        <v/>
      </c>
      <c r="K98">
        <f t="shared" si="102"/>
        <v>1</v>
      </c>
      <c r="L98">
        <f t="shared" si="102"/>
        <v>1</v>
      </c>
      <c r="M98">
        <f t="shared" si="102"/>
        <v>1</v>
      </c>
      <c r="N98">
        <f t="shared" si="102"/>
        <v>1</v>
      </c>
      <c r="O98">
        <f t="shared" si="102"/>
        <v>1</v>
      </c>
      <c r="P98">
        <f t="shared" si="102"/>
        <v>1</v>
      </c>
      <c r="Q98">
        <f t="shared" si="102"/>
        <v>1</v>
      </c>
      <c r="R98">
        <f t="shared" si="102"/>
        <v>1</v>
      </c>
      <c r="S98">
        <f t="shared" si="102"/>
        <v>1</v>
      </c>
      <c r="T98">
        <f t="shared" si="102"/>
        <v>1</v>
      </c>
      <c r="U98">
        <f t="shared" si="102"/>
        <v>1</v>
      </c>
      <c r="V98">
        <f t="shared" si="102"/>
        <v>1</v>
      </c>
      <c r="W98">
        <f t="shared" si="102"/>
        <v>1</v>
      </c>
      <c r="X98">
        <f t="shared" si="102"/>
        <v>1</v>
      </c>
      <c r="Y98">
        <f t="shared" si="102"/>
        <v>1</v>
      </c>
      <c r="Z98">
        <f t="shared" si="102"/>
        <v>1</v>
      </c>
      <c r="AA98">
        <f t="shared" si="102"/>
        <v>1</v>
      </c>
      <c r="AB98">
        <f t="shared" si="102"/>
        <v>1</v>
      </c>
      <c r="AC98">
        <f t="shared" si="102"/>
        <v>1</v>
      </c>
      <c r="AD98">
        <f>IF(J98&gt;=Data!$C$4/100,J$5,"")</f>
        <v>1</v>
      </c>
      <c r="AE98">
        <f>IF(K98&gt;=Data!$C$4/100,K$5,"")</f>
        <v>2</v>
      </c>
      <c r="AF98">
        <f>IF(L98&gt;=Data!$C$4/100,L$5,"")</f>
        <v>3</v>
      </c>
      <c r="AG98">
        <f>IF(M98&gt;=Data!$C$4/100,M$5,"")</f>
        <v>4</v>
      </c>
      <c r="AH98">
        <f>IF(N98&gt;=Data!$C$4/100,N$5,"")</f>
        <v>5</v>
      </c>
      <c r="AI98">
        <f>IF(O98&gt;=Data!$C$4/100,O$5,"")</f>
        <v>6</v>
      </c>
      <c r="AJ98">
        <f>IF(P98&gt;=Data!$C$4/100,P$5,"")</f>
        <v>7</v>
      </c>
      <c r="AK98">
        <f>IF(Q98&gt;=Data!$C$4/100,Q$5,"")</f>
        <v>8</v>
      </c>
      <c r="AL98">
        <f>IF(R98&gt;=Data!$C$4/100,R$5,"")</f>
        <v>9</v>
      </c>
      <c r="AM98">
        <f>IF(S98&gt;=Data!$C$4/100,S$5,"")</f>
        <v>10</v>
      </c>
      <c r="AN98">
        <f>IF(T98&gt;=Data!$C$4/100,T$5,"")</f>
        <v>11</v>
      </c>
      <c r="AO98">
        <f>IF(U98&gt;=Data!$C$4/100,U$5,"")</f>
        <v>12</v>
      </c>
      <c r="AP98">
        <f>IF(V98&gt;=Data!$C$4/100,V$5,"")</f>
        <v>13</v>
      </c>
      <c r="AQ98">
        <f>IF(W98&gt;=Data!$C$4/100,W$5,"")</f>
        <v>14</v>
      </c>
      <c r="AR98">
        <f>IF(X98&gt;=Data!$C$4/100,X$5,"")</f>
        <v>15</v>
      </c>
      <c r="AS98">
        <f>IF(Y98&gt;=Data!$C$4/100,Y$5,"")</f>
        <v>16</v>
      </c>
      <c r="AT98">
        <f>IF(Z98&gt;=Data!$C$4/100,Z$5,"")</f>
        <v>17</v>
      </c>
      <c r="AU98">
        <f>IF(AA98&gt;=Data!$C$4/100,AA$5,"")</f>
        <v>18</v>
      </c>
      <c r="AV98">
        <f>IF(AB98&gt;=Data!$C$4/100,AB$5,"")</f>
        <v>19</v>
      </c>
      <c r="AW98">
        <f>IF(AC98&gt;=Data!$C$4/100,AC$5,"")</f>
        <v>20</v>
      </c>
      <c r="AX98">
        <f t="shared" si="75"/>
        <v>0</v>
      </c>
      <c r="AY98" s="16" t="str">
        <f>IF(SUM(Data!B101:'Data'!M101)=0,"",STDEV(Data!B101:'Data'!M101)*SQRT(Data!O101/20))</f>
        <v/>
      </c>
      <c r="AZ98" s="16" t="str">
        <f>IF(AY98="","",NORMSINV(Data!C$4/100)*AY98)</f>
        <v/>
      </c>
      <c r="BA98" s="18" t="str">
        <f>IF(SUM(Data!B101:'Data'!M101)=0,"",B98/SUM(Data!B101:'Data'!M101)*100/Data!O101*240)</f>
        <v/>
      </c>
      <c r="BB98" s="18" t="str">
        <f>IF(SUM(Data!B101:'Data'!M101)=0,"",INT(B98*240/SUM(Data!B101:'Data'!M101)+0.5))</f>
        <v/>
      </c>
    </row>
    <row r="99" spans="1:54">
      <c r="A99">
        <v>94</v>
      </c>
      <c r="B99" s="28" t="str">
        <f t="shared" si="70"/>
        <v/>
      </c>
      <c r="C99" s="28" t="str">
        <f t="shared" si="71"/>
        <v/>
      </c>
      <c r="D99" s="27" t="str">
        <f t="shared" si="72"/>
        <v/>
      </c>
      <c r="E99" s="27" t="str">
        <f t="shared" si="73"/>
        <v/>
      </c>
      <c r="I99" s="16">
        <f>IF(SUM(Data!B102:'Data'!M102)=0,0,AVERAGE(Data!B102:'Data'!M102)*Data!O102/20)</f>
        <v>0</v>
      </c>
      <c r="J99" t="str">
        <f t="shared" ref="J99:AC99" si="103">IF(I99=0,"",POISSON(J$5,$I99,TRUE))</f>
        <v/>
      </c>
      <c r="K99">
        <f t="shared" si="103"/>
        <v>1</v>
      </c>
      <c r="L99">
        <f t="shared" si="103"/>
        <v>1</v>
      </c>
      <c r="M99">
        <f t="shared" si="103"/>
        <v>1</v>
      </c>
      <c r="N99">
        <f t="shared" si="103"/>
        <v>1</v>
      </c>
      <c r="O99">
        <f t="shared" si="103"/>
        <v>1</v>
      </c>
      <c r="P99">
        <f t="shared" si="103"/>
        <v>1</v>
      </c>
      <c r="Q99">
        <f t="shared" si="103"/>
        <v>1</v>
      </c>
      <c r="R99">
        <f t="shared" si="103"/>
        <v>1</v>
      </c>
      <c r="S99">
        <f t="shared" si="103"/>
        <v>1</v>
      </c>
      <c r="T99">
        <f t="shared" si="103"/>
        <v>1</v>
      </c>
      <c r="U99">
        <f t="shared" si="103"/>
        <v>1</v>
      </c>
      <c r="V99">
        <f t="shared" si="103"/>
        <v>1</v>
      </c>
      <c r="W99">
        <f t="shared" si="103"/>
        <v>1</v>
      </c>
      <c r="X99">
        <f t="shared" si="103"/>
        <v>1</v>
      </c>
      <c r="Y99">
        <f t="shared" si="103"/>
        <v>1</v>
      </c>
      <c r="Z99">
        <f t="shared" si="103"/>
        <v>1</v>
      </c>
      <c r="AA99">
        <f t="shared" si="103"/>
        <v>1</v>
      </c>
      <c r="AB99">
        <f t="shared" si="103"/>
        <v>1</v>
      </c>
      <c r="AC99">
        <f t="shared" si="103"/>
        <v>1</v>
      </c>
      <c r="AD99">
        <f>IF(J99&gt;=Data!$C$4/100,J$5,"")</f>
        <v>1</v>
      </c>
      <c r="AE99">
        <f>IF(K99&gt;=Data!$C$4/100,K$5,"")</f>
        <v>2</v>
      </c>
      <c r="AF99">
        <f>IF(L99&gt;=Data!$C$4/100,L$5,"")</f>
        <v>3</v>
      </c>
      <c r="AG99">
        <f>IF(M99&gt;=Data!$C$4/100,M$5,"")</f>
        <v>4</v>
      </c>
      <c r="AH99">
        <f>IF(N99&gt;=Data!$C$4/100,N$5,"")</f>
        <v>5</v>
      </c>
      <c r="AI99">
        <f>IF(O99&gt;=Data!$C$4/100,O$5,"")</f>
        <v>6</v>
      </c>
      <c r="AJ99">
        <f>IF(P99&gt;=Data!$C$4/100,P$5,"")</f>
        <v>7</v>
      </c>
      <c r="AK99">
        <f>IF(Q99&gt;=Data!$C$4/100,Q$5,"")</f>
        <v>8</v>
      </c>
      <c r="AL99">
        <f>IF(R99&gt;=Data!$C$4/100,R$5,"")</f>
        <v>9</v>
      </c>
      <c r="AM99">
        <f>IF(S99&gt;=Data!$C$4/100,S$5,"")</f>
        <v>10</v>
      </c>
      <c r="AN99">
        <f>IF(T99&gt;=Data!$C$4/100,T$5,"")</f>
        <v>11</v>
      </c>
      <c r="AO99">
        <f>IF(U99&gt;=Data!$C$4/100,U$5,"")</f>
        <v>12</v>
      </c>
      <c r="AP99">
        <f>IF(V99&gt;=Data!$C$4/100,V$5,"")</f>
        <v>13</v>
      </c>
      <c r="AQ99">
        <f>IF(W99&gt;=Data!$C$4/100,W$5,"")</f>
        <v>14</v>
      </c>
      <c r="AR99">
        <f>IF(X99&gt;=Data!$C$4/100,X$5,"")</f>
        <v>15</v>
      </c>
      <c r="AS99">
        <f>IF(Y99&gt;=Data!$C$4/100,Y$5,"")</f>
        <v>16</v>
      </c>
      <c r="AT99">
        <f>IF(Z99&gt;=Data!$C$4/100,Z$5,"")</f>
        <v>17</v>
      </c>
      <c r="AU99">
        <f>IF(AA99&gt;=Data!$C$4/100,AA$5,"")</f>
        <v>18</v>
      </c>
      <c r="AV99">
        <f>IF(AB99&gt;=Data!$C$4/100,AB$5,"")</f>
        <v>19</v>
      </c>
      <c r="AW99">
        <f>IF(AC99&gt;=Data!$C$4/100,AC$5,"")</f>
        <v>20</v>
      </c>
      <c r="AX99">
        <f t="shared" si="75"/>
        <v>0</v>
      </c>
      <c r="AY99" s="16" t="str">
        <f>IF(SUM(Data!B102:'Data'!M102)=0,"",STDEV(Data!B102:'Data'!M102)*SQRT(Data!O102/20))</f>
        <v/>
      </c>
      <c r="AZ99" s="16" t="str">
        <f>IF(AY99="","",NORMSINV(Data!C$4/100)*AY99)</f>
        <v/>
      </c>
      <c r="BA99" s="18" t="str">
        <f>IF(SUM(Data!B102:'Data'!M102)=0,"",B99/SUM(Data!B102:'Data'!M102)*100/Data!O102*240)</f>
        <v/>
      </c>
      <c r="BB99" s="18" t="str">
        <f>IF(SUM(Data!B102:'Data'!M102)=0,"",INT(B99*240/SUM(Data!B102:'Data'!M102)+0.5))</f>
        <v/>
      </c>
    </row>
    <row r="100" spans="1:54">
      <c r="A100">
        <v>95</v>
      </c>
      <c r="B100" s="28" t="str">
        <f t="shared" si="70"/>
        <v/>
      </c>
      <c r="C100" s="28" t="str">
        <f t="shared" si="71"/>
        <v/>
      </c>
      <c r="D100" s="27" t="str">
        <f t="shared" si="72"/>
        <v/>
      </c>
      <c r="E100" s="27" t="str">
        <f t="shared" si="73"/>
        <v/>
      </c>
      <c r="I100" s="16">
        <f>IF(SUM(Data!B103:'Data'!M103)=0,0,AVERAGE(Data!B103:'Data'!M103)*Data!O103/20)</f>
        <v>0</v>
      </c>
      <c r="J100" t="str">
        <f t="shared" ref="J100:AC100" si="104">IF(I100=0,"",POISSON(J$5,$I100,TRUE))</f>
        <v/>
      </c>
      <c r="K100">
        <f t="shared" si="104"/>
        <v>1</v>
      </c>
      <c r="L100">
        <f t="shared" si="104"/>
        <v>1</v>
      </c>
      <c r="M100">
        <f t="shared" si="104"/>
        <v>1</v>
      </c>
      <c r="N100">
        <f t="shared" si="104"/>
        <v>1</v>
      </c>
      <c r="O100">
        <f t="shared" si="104"/>
        <v>1</v>
      </c>
      <c r="P100">
        <f t="shared" si="104"/>
        <v>1</v>
      </c>
      <c r="Q100">
        <f t="shared" si="104"/>
        <v>1</v>
      </c>
      <c r="R100">
        <f t="shared" si="104"/>
        <v>1</v>
      </c>
      <c r="S100">
        <f t="shared" si="104"/>
        <v>1</v>
      </c>
      <c r="T100">
        <f t="shared" si="104"/>
        <v>1</v>
      </c>
      <c r="U100">
        <f t="shared" si="104"/>
        <v>1</v>
      </c>
      <c r="V100">
        <f t="shared" si="104"/>
        <v>1</v>
      </c>
      <c r="W100">
        <f t="shared" si="104"/>
        <v>1</v>
      </c>
      <c r="X100">
        <f t="shared" si="104"/>
        <v>1</v>
      </c>
      <c r="Y100">
        <f t="shared" si="104"/>
        <v>1</v>
      </c>
      <c r="Z100">
        <f t="shared" si="104"/>
        <v>1</v>
      </c>
      <c r="AA100">
        <f t="shared" si="104"/>
        <v>1</v>
      </c>
      <c r="AB100">
        <f t="shared" si="104"/>
        <v>1</v>
      </c>
      <c r="AC100">
        <f t="shared" si="104"/>
        <v>1</v>
      </c>
      <c r="AD100">
        <f>IF(J100&gt;=Data!$C$4/100,J$5,"")</f>
        <v>1</v>
      </c>
      <c r="AE100">
        <f>IF(K100&gt;=Data!$C$4/100,K$5,"")</f>
        <v>2</v>
      </c>
      <c r="AF100">
        <f>IF(L100&gt;=Data!$C$4/100,L$5,"")</f>
        <v>3</v>
      </c>
      <c r="AG100">
        <f>IF(M100&gt;=Data!$C$4/100,M$5,"")</f>
        <v>4</v>
      </c>
      <c r="AH100">
        <f>IF(N100&gt;=Data!$C$4/100,N$5,"")</f>
        <v>5</v>
      </c>
      <c r="AI100">
        <f>IF(O100&gt;=Data!$C$4/100,O$5,"")</f>
        <v>6</v>
      </c>
      <c r="AJ100">
        <f>IF(P100&gt;=Data!$C$4/100,P$5,"")</f>
        <v>7</v>
      </c>
      <c r="AK100">
        <f>IF(Q100&gt;=Data!$C$4/100,Q$5,"")</f>
        <v>8</v>
      </c>
      <c r="AL100">
        <f>IF(R100&gt;=Data!$C$4/100,R$5,"")</f>
        <v>9</v>
      </c>
      <c r="AM100">
        <f>IF(S100&gt;=Data!$C$4/100,S$5,"")</f>
        <v>10</v>
      </c>
      <c r="AN100">
        <f>IF(T100&gt;=Data!$C$4/100,T$5,"")</f>
        <v>11</v>
      </c>
      <c r="AO100">
        <f>IF(U100&gt;=Data!$C$4/100,U$5,"")</f>
        <v>12</v>
      </c>
      <c r="AP100">
        <f>IF(V100&gt;=Data!$C$4/100,V$5,"")</f>
        <v>13</v>
      </c>
      <c r="AQ100">
        <f>IF(W100&gt;=Data!$C$4/100,W$5,"")</f>
        <v>14</v>
      </c>
      <c r="AR100">
        <f>IF(X100&gt;=Data!$C$4/100,X$5,"")</f>
        <v>15</v>
      </c>
      <c r="AS100">
        <f>IF(Y100&gt;=Data!$C$4/100,Y$5,"")</f>
        <v>16</v>
      </c>
      <c r="AT100">
        <f>IF(Z100&gt;=Data!$C$4/100,Z$5,"")</f>
        <v>17</v>
      </c>
      <c r="AU100">
        <f>IF(AA100&gt;=Data!$C$4/100,AA$5,"")</f>
        <v>18</v>
      </c>
      <c r="AV100">
        <f>IF(AB100&gt;=Data!$C$4/100,AB$5,"")</f>
        <v>19</v>
      </c>
      <c r="AW100">
        <f>IF(AC100&gt;=Data!$C$4/100,AC$5,"")</f>
        <v>20</v>
      </c>
      <c r="AX100">
        <f t="shared" si="75"/>
        <v>0</v>
      </c>
      <c r="AY100" s="16" t="str">
        <f>IF(SUM(Data!B103:'Data'!M103)=0,"",STDEV(Data!B103:'Data'!M103)*SQRT(Data!O103/20))</f>
        <v/>
      </c>
      <c r="AZ100" s="16" t="str">
        <f>IF(AY100="","",NORMSINV(Data!C$4/100)*AY100)</f>
        <v/>
      </c>
      <c r="BA100" s="18" t="str">
        <f>IF(SUM(Data!B103:'Data'!M103)=0,"",B100/SUM(Data!B103:'Data'!M103)*100/Data!O103*240)</f>
        <v/>
      </c>
      <c r="BB100" s="18" t="str">
        <f>IF(SUM(Data!B103:'Data'!M103)=0,"",INT(B100*240/SUM(Data!B103:'Data'!M103)+0.5))</f>
        <v/>
      </c>
    </row>
    <row r="101" spans="1:54">
      <c r="A101">
        <v>96</v>
      </c>
      <c r="B101" s="28" t="str">
        <f t="shared" si="70"/>
        <v/>
      </c>
      <c r="C101" s="28" t="str">
        <f t="shared" si="71"/>
        <v/>
      </c>
      <c r="D101" s="27" t="str">
        <f t="shared" si="72"/>
        <v/>
      </c>
      <c r="E101" s="27" t="str">
        <f t="shared" si="73"/>
        <v/>
      </c>
      <c r="I101" s="16">
        <f>IF(SUM(Data!B104:'Data'!M104)=0,0,AVERAGE(Data!B104:'Data'!M104)*Data!O104/20)</f>
        <v>0</v>
      </c>
      <c r="J101" t="str">
        <f t="shared" ref="J101:AC101" si="105">IF(I101=0,"",POISSON(J$5,$I101,TRUE))</f>
        <v/>
      </c>
      <c r="K101">
        <f t="shared" si="105"/>
        <v>1</v>
      </c>
      <c r="L101">
        <f t="shared" si="105"/>
        <v>1</v>
      </c>
      <c r="M101">
        <f t="shared" si="105"/>
        <v>1</v>
      </c>
      <c r="N101">
        <f t="shared" si="105"/>
        <v>1</v>
      </c>
      <c r="O101">
        <f t="shared" si="105"/>
        <v>1</v>
      </c>
      <c r="P101">
        <f t="shared" si="105"/>
        <v>1</v>
      </c>
      <c r="Q101">
        <f t="shared" si="105"/>
        <v>1</v>
      </c>
      <c r="R101">
        <f t="shared" si="105"/>
        <v>1</v>
      </c>
      <c r="S101">
        <f t="shared" si="105"/>
        <v>1</v>
      </c>
      <c r="T101">
        <f t="shared" si="105"/>
        <v>1</v>
      </c>
      <c r="U101">
        <f t="shared" si="105"/>
        <v>1</v>
      </c>
      <c r="V101">
        <f t="shared" si="105"/>
        <v>1</v>
      </c>
      <c r="W101">
        <f t="shared" si="105"/>
        <v>1</v>
      </c>
      <c r="X101">
        <f t="shared" si="105"/>
        <v>1</v>
      </c>
      <c r="Y101">
        <f t="shared" si="105"/>
        <v>1</v>
      </c>
      <c r="Z101">
        <f t="shared" si="105"/>
        <v>1</v>
      </c>
      <c r="AA101">
        <f t="shared" si="105"/>
        <v>1</v>
      </c>
      <c r="AB101">
        <f t="shared" si="105"/>
        <v>1</v>
      </c>
      <c r="AC101">
        <f t="shared" si="105"/>
        <v>1</v>
      </c>
      <c r="AD101">
        <f>IF(J101&gt;=Data!$C$4/100,J$5,"")</f>
        <v>1</v>
      </c>
      <c r="AE101">
        <f>IF(K101&gt;=Data!$C$4/100,K$5,"")</f>
        <v>2</v>
      </c>
      <c r="AF101">
        <f>IF(L101&gt;=Data!$C$4/100,L$5,"")</f>
        <v>3</v>
      </c>
      <c r="AG101">
        <f>IF(M101&gt;=Data!$C$4/100,M$5,"")</f>
        <v>4</v>
      </c>
      <c r="AH101">
        <f>IF(N101&gt;=Data!$C$4/100,N$5,"")</f>
        <v>5</v>
      </c>
      <c r="AI101">
        <f>IF(O101&gt;=Data!$C$4/100,O$5,"")</f>
        <v>6</v>
      </c>
      <c r="AJ101">
        <f>IF(P101&gt;=Data!$C$4/100,P$5,"")</f>
        <v>7</v>
      </c>
      <c r="AK101">
        <f>IF(Q101&gt;=Data!$C$4/100,Q$5,"")</f>
        <v>8</v>
      </c>
      <c r="AL101">
        <f>IF(R101&gt;=Data!$C$4/100,R$5,"")</f>
        <v>9</v>
      </c>
      <c r="AM101">
        <f>IF(S101&gt;=Data!$C$4/100,S$5,"")</f>
        <v>10</v>
      </c>
      <c r="AN101">
        <f>IF(T101&gt;=Data!$C$4/100,T$5,"")</f>
        <v>11</v>
      </c>
      <c r="AO101">
        <f>IF(U101&gt;=Data!$C$4/100,U$5,"")</f>
        <v>12</v>
      </c>
      <c r="AP101">
        <f>IF(V101&gt;=Data!$C$4/100,V$5,"")</f>
        <v>13</v>
      </c>
      <c r="AQ101">
        <f>IF(W101&gt;=Data!$C$4/100,W$5,"")</f>
        <v>14</v>
      </c>
      <c r="AR101">
        <f>IF(X101&gt;=Data!$C$4/100,X$5,"")</f>
        <v>15</v>
      </c>
      <c r="AS101">
        <f>IF(Y101&gt;=Data!$C$4/100,Y$5,"")</f>
        <v>16</v>
      </c>
      <c r="AT101">
        <f>IF(Z101&gt;=Data!$C$4/100,Z$5,"")</f>
        <v>17</v>
      </c>
      <c r="AU101">
        <f>IF(AA101&gt;=Data!$C$4/100,AA$5,"")</f>
        <v>18</v>
      </c>
      <c r="AV101">
        <f>IF(AB101&gt;=Data!$C$4/100,AB$5,"")</f>
        <v>19</v>
      </c>
      <c r="AW101">
        <f>IF(AC101&gt;=Data!$C$4/100,AC$5,"")</f>
        <v>20</v>
      </c>
      <c r="AX101">
        <f t="shared" si="75"/>
        <v>0</v>
      </c>
      <c r="AY101" s="16" t="str">
        <f>IF(SUM(Data!B104:'Data'!M104)=0,"",STDEV(Data!B104:'Data'!M104)*SQRT(Data!O104/20))</f>
        <v/>
      </c>
      <c r="AZ101" s="16" t="str">
        <f>IF(AY101="","",NORMSINV(Data!C$4/100)*AY101)</f>
        <v/>
      </c>
      <c r="BA101" s="18" t="str">
        <f>IF(SUM(Data!B104:'Data'!M104)=0,"",B101/SUM(Data!B104:'Data'!M104)*100/Data!O104*240)</f>
        <v/>
      </c>
      <c r="BB101" s="18" t="str">
        <f>IF(SUM(Data!B104:'Data'!M104)=0,"",INT(B101*240/SUM(Data!B104:'Data'!M104)+0.5))</f>
        <v/>
      </c>
    </row>
    <row r="102" spans="1:54">
      <c r="A102">
        <v>97</v>
      </c>
      <c r="B102" s="28" t="str">
        <f t="shared" si="70"/>
        <v/>
      </c>
      <c r="C102" s="28" t="str">
        <f t="shared" si="71"/>
        <v/>
      </c>
      <c r="D102" s="27" t="str">
        <f t="shared" si="72"/>
        <v/>
      </c>
      <c r="E102" s="27" t="str">
        <f t="shared" si="73"/>
        <v/>
      </c>
      <c r="I102" s="16">
        <f>IF(SUM(Data!B105:'Data'!M105)=0,0,AVERAGE(Data!B105:'Data'!M105)*Data!O105/20)</f>
        <v>0</v>
      </c>
      <c r="J102" t="str">
        <f t="shared" ref="J102:AC102" si="106">IF(I102=0,"",POISSON(J$5,$I102,TRUE))</f>
        <v/>
      </c>
      <c r="K102">
        <f t="shared" si="106"/>
        <v>1</v>
      </c>
      <c r="L102">
        <f t="shared" si="106"/>
        <v>1</v>
      </c>
      <c r="M102">
        <f t="shared" si="106"/>
        <v>1</v>
      </c>
      <c r="N102">
        <f t="shared" si="106"/>
        <v>1</v>
      </c>
      <c r="O102">
        <f t="shared" si="106"/>
        <v>1</v>
      </c>
      <c r="P102">
        <f t="shared" si="106"/>
        <v>1</v>
      </c>
      <c r="Q102">
        <f t="shared" si="106"/>
        <v>1</v>
      </c>
      <c r="R102">
        <f t="shared" si="106"/>
        <v>1</v>
      </c>
      <c r="S102">
        <f t="shared" si="106"/>
        <v>1</v>
      </c>
      <c r="T102">
        <f t="shared" si="106"/>
        <v>1</v>
      </c>
      <c r="U102">
        <f t="shared" si="106"/>
        <v>1</v>
      </c>
      <c r="V102">
        <f t="shared" si="106"/>
        <v>1</v>
      </c>
      <c r="W102">
        <f t="shared" si="106"/>
        <v>1</v>
      </c>
      <c r="X102">
        <f t="shared" si="106"/>
        <v>1</v>
      </c>
      <c r="Y102">
        <f t="shared" si="106"/>
        <v>1</v>
      </c>
      <c r="Z102">
        <f t="shared" si="106"/>
        <v>1</v>
      </c>
      <c r="AA102">
        <f t="shared" si="106"/>
        <v>1</v>
      </c>
      <c r="AB102">
        <f t="shared" si="106"/>
        <v>1</v>
      </c>
      <c r="AC102">
        <f t="shared" si="106"/>
        <v>1</v>
      </c>
      <c r="AD102">
        <f>IF(J102&gt;=Data!$C$4/100,J$5,"")</f>
        <v>1</v>
      </c>
      <c r="AE102">
        <f>IF(K102&gt;=Data!$C$4/100,K$5,"")</f>
        <v>2</v>
      </c>
      <c r="AF102">
        <f>IF(L102&gt;=Data!$C$4/100,L$5,"")</f>
        <v>3</v>
      </c>
      <c r="AG102">
        <f>IF(M102&gt;=Data!$C$4/100,M$5,"")</f>
        <v>4</v>
      </c>
      <c r="AH102">
        <f>IF(N102&gt;=Data!$C$4/100,N$5,"")</f>
        <v>5</v>
      </c>
      <c r="AI102">
        <f>IF(O102&gt;=Data!$C$4/100,O$5,"")</f>
        <v>6</v>
      </c>
      <c r="AJ102">
        <f>IF(P102&gt;=Data!$C$4/100,P$5,"")</f>
        <v>7</v>
      </c>
      <c r="AK102">
        <f>IF(Q102&gt;=Data!$C$4/100,Q$5,"")</f>
        <v>8</v>
      </c>
      <c r="AL102">
        <f>IF(R102&gt;=Data!$C$4/100,R$5,"")</f>
        <v>9</v>
      </c>
      <c r="AM102">
        <f>IF(S102&gt;=Data!$C$4/100,S$5,"")</f>
        <v>10</v>
      </c>
      <c r="AN102">
        <f>IF(T102&gt;=Data!$C$4/100,T$5,"")</f>
        <v>11</v>
      </c>
      <c r="AO102">
        <f>IF(U102&gt;=Data!$C$4/100,U$5,"")</f>
        <v>12</v>
      </c>
      <c r="AP102">
        <f>IF(V102&gt;=Data!$C$4/100,V$5,"")</f>
        <v>13</v>
      </c>
      <c r="AQ102">
        <f>IF(W102&gt;=Data!$C$4/100,W$5,"")</f>
        <v>14</v>
      </c>
      <c r="AR102">
        <f>IF(X102&gt;=Data!$C$4/100,X$5,"")</f>
        <v>15</v>
      </c>
      <c r="AS102">
        <f>IF(Y102&gt;=Data!$C$4/100,Y$5,"")</f>
        <v>16</v>
      </c>
      <c r="AT102">
        <f>IF(Z102&gt;=Data!$C$4/100,Z$5,"")</f>
        <v>17</v>
      </c>
      <c r="AU102">
        <f>IF(AA102&gt;=Data!$C$4/100,AA$5,"")</f>
        <v>18</v>
      </c>
      <c r="AV102">
        <f>IF(AB102&gt;=Data!$C$4/100,AB$5,"")</f>
        <v>19</v>
      </c>
      <c r="AW102">
        <f>IF(AC102&gt;=Data!$C$4/100,AC$5,"")</f>
        <v>20</v>
      </c>
      <c r="AX102">
        <f t="shared" si="75"/>
        <v>0</v>
      </c>
      <c r="AY102" s="16" t="str">
        <f>IF(SUM(Data!B105:'Data'!M105)=0,"",STDEV(Data!B105:'Data'!M105)*SQRT(Data!O105/20))</f>
        <v/>
      </c>
      <c r="AZ102" s="16" t="str">
        <f>IF(AY102="","",NORMSINV(Data!C$4/100)*AY102)</f>
        <v/>
      </c>
      <c r="BA102" s="18" t="str">
        <f>IF(SUM(Data!B105:'Data'!M105)=0,"",B102/SUM(Data!B105:'Data'!M105)*100/Data!O105*240)</f>
        <v/>
      </c>
      <c r="BB102" s="18" t="str">
        <f>IF(SUM(Data!B105:'Data'!M105)=0,"",INT(B102*240/SUM(Data!B105:'Data'!M105)+0.5))</f>
        <v/>
      </c>
    </row>
    <row r="103" spans="1:54">
      <c r="A103">
        <v>98</v>
      </c>
      <c r="B103" s="28" t="str">
        <f t="shared" si="70"/>
        <v/>
      </c>
      <c r="C103" s="28" t="str">
        <f t="shared" si="71"/>
        <v/>
      </c>
      <c r="D103" s="27" t="str">
        <f t="shared" si="72"/>
        <v/>
      </c>
      <c r="E103" s="27" t="str">
        <f t="shared" si="73"/>
        <v/>
      </c>
      <c r="I103" s="16">
        <f>IF(SUM(Data!B106:'Data'!M106)=0,0,AVERAGE(Data!B106:'Data'!M106)*Data!O106/20)</f>
        <v>0</v>
      </c>
      <c r="J103" t="str">
        <f t="shared" ref="J103:AC103" si="107">IF(I103=0,"",POISSON(J$5,$I103,TRUE))</f>
        <v/>
      </c>
      <c r="K103">
        <f t="shared" si="107"/>
        <v>1</v>
      </c>
      <c r="L103">
        <f t="shared" si="107"/>
        <v>1</v>
      </c>
      <c r="M103">
        <f t="shared" si="107"/>
        <v>1</v>
      </c>
      <c r="N103">
        <f t="shared" si="107"/>
        <v>1</v>
      </c>
      <c r="O103">
        <f t="shared" si="107"/>
        <v>1</v>
      </c>
      <c r="P103">
        <f t="shared" si="107"/>
        <v>1</v>
      </c>
      <c r="Q103">
        <f t="shared" si="107"/>
        <v>1</v>
      </c>
      <c r="R103">
        <f t="shared" si="107"/>
        <v>1</v>
      </c>
      <c r="S103">
        <f t="shared" si="107"/>
        <v>1</v>
      </c>
      <c r="T103">
        <f t="shared" si="107"/>
        <v>1</v>
      </c>
      <c r="U103">
        <f t="shared" si="107"/>
        <v>1</v>
      </c>
      <c r="V103">
        <f t="shared" si="107"/>
        <v>1</v>
      </c>
      <c r="W103">
        <f t="shared" si="107"/>
        <v>1</v>
      </c>
      <c r="X103">
        <f t="shared" si="107"/>
        <v>1</v>
      </c>
      <c r="Y103">
        <f t="shared" si="107"/>
        <v>1</v>
      </c>
      <c r="Z103">
        <f t="shared" si="107"/>
        <v>1</v>
      </c>
      <c r="AA103">
        <f t="shared" si="107"/>
        <v>1</v>
      </c>
      <c r="AB103">
        <f t="shared" si="107"/>
        <v>1</v>
      </c>
      <c r="AC103">
        <f t="shared" si="107"/>
        <v>1</v>
      </c>
      <c r="AD103">
        <f>IF(J103&gt;=Data!$C$4/100,J$5,"")</f>
        <v>1</v>
      </c>
      <c r="AE103">
        <f>IF(K103&gt;=Data!$C$4/100,K$5,"")</f>
        <v>2</v>
      </c>
      <c r="AF103">
        <f>IF(L103&gt;=Data!$C$4/100,L$5,"")</f>
        <v>3</v>
      </c>
      <c r="AG103">
        <f>IF(M103&gt;=Data!$C$4/100,M$5,"")</f>
        <v>4</v>
      </c>
      <c r="AH103">
        <f>IF(N103&gt;=Data!$C$4/100,N$5,"")</f>
        <v>5</v>
      </c>
      <c r="AI103">
        <f>IF(O103&gt;=Data!$C$4/100,O$5,"")</f>
        <v>6</v>
      </c>
      <c r="AJ103">
        <f>IF(P103&gt;=Data!$C$4/100,P$5,"")</f>
        <v>7</v>
      </c>
      <c r="AK103">
        <f>IF(Q103&gt;=Data!$C$4/100,Q$5,"")</f>
        <v>8</v>
      </c>
      <c r="AL103">
        <f>IF(R103&gt;=Data!$C$4/100,R$5,"")</f>
        <v>9</v>
      </c>
      <c r="AM103">
        <f>IF(S103&gt;=Data!$C$4/100,S$5,"")</f>
        <v>10</v>
      </c>
      <c r="AN103">
        <f>IF(T103&gt;=Data!$C$4/100,T$5,"")</f>
        <v>11</v>
      </c>
      <c r="AO103">
        <f>IF(U103&gt;=Data!$C$4/100,U$5,"")</f>
        <v>12</v>
      </c>
      <c r="AP103">
        <f>IF(V103&gt;=Data!$C$4/100,V$5,"")</f>
        <v>13</v>
      </c>
      <c r="AQ103">
        <f>IF(W103&gt;=Data!$C$4/100,W$5,"")</f>
        <v>14</v>
      </c>
      <c r="AR103">
        <f>IF(X103&gt;=Data!$C$4/100,X$5,"")</f>
        <v>15</v>
      </c>
      <c r="AS103">
        <f>IF(Y103&gt;=Data!$C$4/100,Y$5,"")</f>
        <v>16</v>
      </c>
      <c r="AT103">
        <f>IF(Z103&gt;=Data!$C$4/100,Z$5,"")</f>
        <v>17</v>
      </c>
      <c r="AU103">
        <f>IF(AA103&gt;=Data!$C$4/100,AA$5,"")</f>
        <v>18</v>
      </c>
      <c r="AV103">
        <f>IF(AB103&gt;=Data!$C$4/100,AB$5,"")</f>
        <v>19</v>
      </c>
      <c r="AW103">
        <f>IF(AC103&gt;=Data!$C$4/100,AC$5,"")</f>
        <v>20</v>
      </c>
      <c r="AX103">
        <f t="shared" si="75"/>
        <v>0</v>
      </c>
      <c r="AY103" s="16" t="str">
        <f>IF(SUM(Data!B106:'Data'!M106)=0,"",STDEV(Data!B106:'Data'!M106)*SQRT(Data!O106/20))</f>
        <v/>
      </c>
      <c r="AZ103" s="16" t="str">
        <f>IF(AY103="","",NORMSINV(Data!C$4/100)*AY103)</f>
        <v/>
      </c>
      <c r="BA103" s="18" t="str">
        <f>IF(SUM(Data!B106:'Data'!M106)=0,"",B103/SUM(Data!B106:'Data'!M106)*100/Data!O106*240)</f>
        <v/>
      </c>
      <c r="BB103" s="18" t="str">
        <f>IF(SUM(Data!B106:'Data'!M106)=0,"",INT(B103*240/SUM(Data!B106:'Data'!M106)+0.5))</f>
        <v/>
      </c>
    </row>
    <row r="104" spans="1:54">
      <c r="A104">
        <v>99</v>
      </c>
      <c r="B104" s="28" t="str">
        <f t="shared" si="70"/>
        <v/>
      </c>
      <c r="C104" s="28" t="str">
        <f t="shared" si="71"/>
        <v/>
      </c>
      <c r="D104" s="27" t="str">
        <f t="shared" si="72"/>
        <v/>
      </c>
      <c r="E104" s="27" t="str">
        <f t="shared" si="73"/>
        <v/>
      </c>
      <c r="I104" s="16">
        <f>IF(SUM(Data!B107:'Data'!M107)=0,0,AVERAGE(Data!B107:'Data'!M107)*Data!O107/20)</f>
        <v>0</v>
      </c>
      <c r="J104" t="str">
        <f t="shared" ref="J104:AC104" si="108">IF(I104=0,"",POISSON(J$5,$I104,TRUE))</f>
        <v/>
      </c>
      <c r="K104">
        <f t="shared" si="108"/>
        <v>1</v>
      </c>
      <c r="L104">
        <f t="shared" si="108"/>
        <v>1</v>
      </c>
      <c r="M104">
        <f t="shared" si="108"/>
        <v>1</v>
      </c>
      <c r="N104">
        <f t="shared" si="108"/>
        <v>1</v>
      </c>
      <c r="O104">
        <f t="shared" si="108"/>
        <v>1</v>
      </c>
      <c r="P104">
        <f t="shared" si="108"/>
        <v>1</v>
      </c>
      <c r="Q104">
        <f t="shared" si="108"/>
        <v>1</v>
      </c>
      <c r="R104">
        <f t="shared" si="108"/>
        <v>1</v>
      </c>
      <c r="S104">
        <f t="shared" si="108"/>
        <v>1</v>
      </c>
      <c r="T104">
        <f t="shared" si="108"/>
        <v>1</v>
      </c>
      <c r="U104">
        <f t="shared" si="108"/>
        <v>1</v>
      </c>
      <c r="V104">
        <f t="shared" si="108"/>
        <v>1</v>
      </c>
      <c r="W104">
        <f t="shared" si="108"/>
        <v>1</v>
      </c>
      <c r="X104">
        <f t="shared" si="108"/>
        <v>1</v>
      </c>
      <c r="Y104">
        <f t="shared" si="108"/>
        <v>1</v>
      </c>
      <c r="Z104">
        <f t="shared" si="108"/>
        <v>1</v>
      </c>
      <c r="AA104">
        <f t="shared" si="108"/>
        <v>1</v>
      </c>
      <c r="AB104">
        <f t="shared" si="108"/>
        <v>1</v>
      </c>
      <c r="AC104">
        <f t="shared" si="108"/>
        <v>1</v>
      </c>
      <c r="AD104">
        <f>IF(J104&gt;=Data!$C$4/100,J$5,"")</f>
        <v>1</v>
      </c>
      <c r="AE104">
        <f>IF(K104&gt;=Data!$C$4/100,K$5,"")</f>
        <v>2</v>
      </c>
      <c r="AF104">
        <f>IF(L104&gt;=Data!$C$4/100,L$5,"")</f>
        <v>3</v>
      </c>
      <c r="AG104">
        <f>IF(M104&gt;=Data!$C$4/100,M$5,"")</f>
        <v>4</v>
      </c>
      <c r="AH104">
        <f>IF(N104&gt;=Data!$C$4/100,N$5,"")</f>
        <v>5</v>
      </c>
      <c r="AI104">
        <f>IF(O104&gt;=Data!$C$4/100,O$5,"")</f>
        <v>6</v>
      </c>
      <c r="AJ104">
        <f>IF(P104&gt;=Data!$C$4/100,P$5,"")</f>
        <v>7</v>
      </c>
      <c r="AK104">
        <f>IF(Q104&gt;=Data!$C$4/100,Q$5,"")</f>
        <v>8</v>
      </c>
      <c r="AL104">
        <f>IF(R104&gt;=Data!$C$4/100,R$5,"")</f>
        <v>9</v>
      </c>
      <c r="AM104">
        <f>IF(S104&gt;=Data!$C$4/100,S$5,"")</f>
        <v>10</v>
      </c>
      <c r="AN104">
        <f>IF(T104&gt;=Data!$C$4/100,T$5,"")</f>
        <v>11</v>
      </c>
      <c r="AO104">
        <f>IF(U104&gt;=Data!$C$4/100,U$5,"")</f>
        <v>12</v>
      </c>
      <c r="AP104">
        <f>IF(V104&gt;=Data!$C$4/100,V$5,"")</f>
        <v>13</v>
      </c>
      <c r="AQ104">
        <f>IF(W104&gt;=Data!$C$4/100,W$5,"")</f>
        <v>14</v>
      </c>
      <c r="AR104">
        <f>IF(X104&gt;=Data!$C$4/100,X$5,"")</f>
        <v>15</v>
      </c>
      <c r="AS104">
        <f>IF(Y104&gt;=Data!$C$4/100,Y$5,"")</f>
        <v>16</v>
      </c>
      <c r="AT104">
        <f>IF(Z104&gt;=Data!$C$4/100,Z$5,"")</f>
        <v>17</v>
      </c>
      <c r="AU104">
        <f>IF(AA104&gt;=Data!$C$4/100,AA$5,"")</f>
        <v>18</v>
      </c>
      <c r="AV104">
        <f>IF(AB104&gt;=Data!$C$4/100,AB$5,"")</f>
        <v>19</v>
      </c>
      <c r="AW104">
        <f>IF(AC104&gt;=Data!$C$4/100,AC$5,"")</f>
        <v>20</v>
      </c>
      <c r="AX104">
        <f t="shared" si="75"/>
        <v>0</v>
      </c>
      <c r="AY104" s="16" t="str">
        <f>IF(SUM(Data!B107:'Data'!M107)=0,"",STDEV(Data!B107:'Data'!M107)*SQRT(Data!O107/20))</f>
        <v/>
      </c>
      <c r="AZ104" s="16" t="str">
        <f>IF(AY104="","",NORMSINV(Data!C$4/100)*AY104)</f>
        <v/>
      </c>
      <c r="BA104" s="18" t="str">
        <f>IF(SUM(Data!B107:'Data'!M107)=0,"",B104/SUM(Data!B107:'Data'!M107)*100/Data!O107*240)</f>
        <v/>
      </c>
      <c r="BB104" s="18" t="str">
        <f>IF(SUM(Data!B107:'Data'!M107)=0,"",INT(B104*240/SUM(Data!B107:'Data'!M107)+0.5))</f>
        <v/>
      </c>
    </row>
    <row r="105" spans="1:54">
      <c r="A105">
        <v>100</v>
      </c>
      <c r="B105" s="28" t="str">
        <f t="shared" si="70"/>
        <v/>
      </c>
      <c r="C105" s="28" t="str">
        <f t="shared" si="71"/>
        <v/>
      </c>
      <c r="D105" s="27" t="str">
        <f t="shared" si="72"/>
        <v/>
      </c>
      <c r="E105" s="27" t="str">
        <f t="shared" si="73"/>
        <v/>
      </c>
      <c r="I105" s="16">
        <f>IF(SUM(Data!B108:'Data'!M108)=0,0,AVERAGE(Data!B108:'Data'!M108)*Data!O108/20)</f>
        <v>0</v>
      </c>
      <c r="J105" t="str">
        <f t="shared" ref="J105:AC105" si="109">IF(I105=0,"",POISSON(J$5,$I105,TRUE))</f>
        <v/>
      </c>
      <c r="K105">
        <f t="shared" si="109"/>
        <v>1</v>
      </c>
      <c r="L105">
        <f t="shared" si="109"/>
        <v>1</v>
      </c>
      <c r="M105">
        <f t="shared" si="109"/>
        <v>1</v>
      </c>
      <c r="N105">
        <f t="shared" si="109"/>
        <v>1</v>
      </c>
      <c r="O105">
        <f t="shared" si="109"/>
        <v>1</v>
      </c>
      <c r="P105">
        <f t="shared" si="109"/>
        <v>1</v>
      </c>
      <c r="Q105">
        <f t="shared" si="109"/>
        <v>1</v>
      </c>
      <c r="R105">
        <f t="shared" si="109"/>
        <v>1</v>
      </c>
      <c r="S105">
        <f t="shared" si="109"/>
        <v>1</v>
      </c>
      <c r="T105">
        <f t="shared" si="109"/>
        <v>1</v>
      </c>
      <c r="U105">
        <f t="shared" si="109"/>
        <v>1</v>
      </c>
      <c r="V105">
        <f t="shared" si="109"/>
        <v>1</v>
      </c>
      <c r="W105">
        <f t="shared" si="109"/>
        <v>1</v>
      </c>
      <c r="X105">
        <f t="shared" si="109"/>
        <v>1</v>
      </c>
      <c r="Y105">
        <f t="shared" si="109"/>
        <v>1</v>
      </c>
      <c r="Z105">
        <f t="shared" si="109"/>
        <v>1</v>
      </c>
      <c r="AA105">
        <f t="shared" si="109"/>
        <v>1</v>
      </c>
      <c r="AB105">
        <f t="shared" si="109"/>
        <v>1</v>
      </c>
      <c r="AC105">
        <f t="shared" si="109"/>
        <v>1</v>
      </c>
      <c r="AD105">
        <f>IF(J105&gt;=Data!$C$4/100,J$5,"")</f>
        <v>1</v>
      </c>
      <c r="AE105">
        <f>IF(K105&gt;=Data!$C$4/100,K$5,"")</f>
        <v>2</v>
      </c>
      <c r="AF105">
        <f>IF(L105&gt;=Data!$C$4/100,L$5,"")</f>
        <v>3</v>
      </c>
      <c r="AG105">
        <f>IF(M105&gt;=Data!$C$4/100,M$5,"")</f>
        <v>4</v>
      </c>
      <c r="AH105">
        <f>IF(N105&gt;=Data!$C$4/100,N$5,"")</f>
        <v>5</v>
      </c>
      <c r="AI105">
        <f>IF(O105&gt;=Data!$C$4/100,O$5,"")</f>
        <v>6</v>
      </c>
      <c r="AJ105">
        <f>IF(P105&gt;=Data!$C$4/100,P$5,"")</f>
        <v>7</v>
      </c>
      <c r="AK105">
        <f>IF(Q105&gt;=Data!$C$4/100,Q$5,"")</f>
        <v>8</v>
      </c>
      <c r="AL105">
        <f>IF(R105&gt;=Data!$C$4/100,R$5,"")</f>
        <v>9</v>
      </c>
      <c r="AM105">
        <f>IF(S105&gt;=Data!$C$4/100,S$5,"")</f>
        <v>10</v>
      </c>
      <c r="AN105">
        <f>IF(T105&gt;=Data!$C$4/100,T$5,"")</f>
        <v>11</v>
      </c>
      <c r="AO105">
        <f>IF(U105&gt;=Data!$C$4/100,U$5,"")</f>
        <v>12</v>
      </c>
      <c r="AP105">
        <f>IF(V105&gt;=Data!$C$4/100,V$5,"")</f>
        <v>13</v>
      </c>
      <c r="AQ105">
        <f>IF(W105&gt;=Data!$C$4/100,W$5,"")</f>
        <v>14</v>
      </c>
      <c r="AR105">
        <f>IF(X105&gt;=Data!$C$4/100,X$5,"")</f>
        <v>15</v>
      </c>
      <c r="AS105">
        <f>IF(Y105&gt;=Data!$C$4/100,Y$5,"")</f>
        <v>16</v>
      </c>
      <c r="AT105">
        <f>IF(Z105&gt;=Data!$C$4/100,Z$5,"")</f>
        <v>17</v>
      </c>
      <c r="AU105">
        <f>IF(AA105&gt;=Data!$C$4/100,AA$5,"")</f>
        <v>18</v>
      </c>
      <c r="AV105">
        <f>IF(AB105&gt;=Data!$C$4/100,AB$5,"")</f>
        <v>19</v>
      </c>
      <c r="AW105">
        <f>IF(AC105&gt;=Data!$C$4/100,AC$5,"")</f>
        <v>20</v>
      </c>
      <c r="AX105">
        <f t="shared" si="75"/>
        <v>0</v>
      </c>
      <c r="AY105" s="16" t="str">
        <f>IF(SUM(Data!B108:'Data'!M108)=0,"",STDEV(Data!B108:'Data'!M108)*SQRT(Data!O108/20))</f>
        <v/>
      </c>
      <c r="AZ105" s="16" t="str">
        <f>IF(AY105="","",NORMSINV(Data!C$4/100)*AY105)</f>
        <v/>
      </c>
      <c r="BA105" s="18" t="str">
        <f>IF(SUM(Data!B108:'Data'!M108)=0,"",B105/SUM(Data!B108:'Data'!M108)*100/Data!O108*240)</f>
        <v/>
      </c>
      <c r="BB105" s="18" t="str">
        <f>IF(SUM(Data!B108:'Data'!M108)=0,"",INT(B105*240/SUM(Data!B108:'Data'!M108)+0.5))</f>
        <v/>
      </c>
    </row>
    <row r="106" spans="1:54">
      <c r="C106" s="28"/>
      <c r="D106" s="28"/>
      <c r="E106" s="28"/>
      <c r="AJ106" s="16"/>
      <c r="AK106" s="18"/>
      <c r="AL106" s="18"/>
      <c r="AM106" s="18"/>
      <c r="AZ106" s="16"/>
    </row>
    <row r="107" spans="1:54">
      <c r="C107" s="28"/>
      <c r="D107" s="28"/>
      <c r="E107" s="28"/>
      <c r="AJ107" s="16"/>
      <c r="AK107" s="18"/>
      <c r="AL107" s="18"/>
      <c r="AM107" s="18"/>
      <c r="AZ107" s="16"/>
    </row>
    <row r="108" spans="1:54">
      <c r="C108" s="28"/>
      <c r="D108" s="28"/>
      <c r="E108" s="28"/>
      <c r="AJ108" s="16"/>
      <c r="AK108" s="18"/>
      <c r="AL108" s="18"/>
      <c r="AM108" s="18"/>
      <c r="AZ108" s="16"/>
    </row>
    <row r="109" spans="1:54">
      <c r="C109" s="28"/>
      <c r="D109" s="28"/>
      <c r="E109" s="28"/>
      <c r="N109" s="16"/>
      <c r="O109" s="18"/>
      <c r="P109" s="18"/>
      <c r="Q109" s="18"/>
      <c r="AZ109" s="16"/>
    </row>
    <row r="110" spans="1:54">
      <c r="C110" s="28"/>
      <c r="D110" s="28"/>
      <c r="E110" s="28"/>
      <c r="N110" s="16"/>
      <c r="O110" s="18"/>
      <c r="P110" s="18"/>
      <c r="Q110" s="18"/>
      <c r="AZ110" s="16"/>
    </row>
    <row r="111" spans="1:54">
      <c r="C111" s="28"/>
      <c r="D111" s="28"/>
      <c r="E111" s="28"/>
      <c r="N111" s="16"/>
      <c r="O111" s="18"/>
      <c r="P111" s="18"/>
      <c r="Q111" s="18"/>
      <c r="AZ111" s="16"/>
    </row>
    <row r="112" spans="1:54">
      <c r="C112" s="28"/>
      <c r="D112" s="28"/>
      <c r="E112" s="28"/>
      <c r="N112" s="16"/>
      <c r="O112" s="18"/>
      <c r="P112" s="18"/>
      <c r="Q112" s="18"/>
      <c r="AZ112" s="16"/>
    </row>
    <row r="113" spans="3:52">
      <c r="C113" s="28"/>
      <c r="D113" s="28"/>
      <c r="E113" s="28"/>
      <c r="N113" s="16"/>
      <c r="O113" s="18"/>
      <c r="P113" s="18"/>
      <c r="Q113" s="18"/>
      <c r="AZ113" s="16"/>
    </row>
    <row r="114" spans="3:52">
      <c r="C114" s="28"/>
      <c r="D114" s="28"/>
      <c r="E114" s="28"/>
      <c r="N114" s="16"/>
      <c r="O114" s="18"/>
      <c r="P114" s="18"/>
      <c r="Q114" s="18"/>
      <c r="AZ114" s="16"/>
    </row>
    <row r="115" spans="3:52">
      <c r="C115" s="28"/>
      <c r="D115" s="28"/>
      <c r="E115" s="28"/>
      <c r="N115" s="16"/>
      <c r="O115" s="18"/>
      <c r="P115" s="18"/>
      <c r="Q115" s="18"/>
      <c r="AZ115" s="16"/>
    </row>
    <row r="116" spans="3:52">
      <c r="C116" s="28"/>
      <c r="D116" s="28"/>
      <c r="E116" s="28"/>
      <c r="N116" s="16"/>
      <c r="O116" s="18"/>
      <c r="P116" s="18"/>
      <c r="Q116" s="18"/>
    </row>
    <row r="117" spans="3:52">
      <c r="C117" s="28"/>
      <c r="D117" s="28"/>
      <c r="E117" s="28"/>
      <c r="N117" s="16"/>
      <c r="O117" s="18"/>
      <c r="P117" s="18"/>
      <c r="Q117" s="18"/>
    </row>
    <row r="118" spans="3:52">
      <c r="C118" s="28"/>
      <c r="D118" s="28"/>
      <c r="E118" s="28"/>
      <c r="N118" s="16"/>
      <c r="O118" s="18"/>
      <c r="P118" s="18"/>
      <c r="Q118" s="18"/>
    </row>
    <row r="119" spans="3:52">
      <c r="C119" s="28"/>
      <c r="D119" s="28"/>
      <c r="E119" s="28"/>
      <c r="N119" s="16"/>
      <c r="O119" s="18"/>
      <c r="P119" s="18"/>
      <c r="Q119" s="18"/>
    </row>
    <row r="120" spans="3:52">
      <c r="C120" s="28"/>
      <c r="D120" s="28"/>
      <c r="E120" s="28"/>
      <c r="N120" s="16"/>
      <c r="O120" s="18"/>
      <c r="P120" s="18"/>
      <c r="Q120" s="18"/>
    </row>
    <row r="121" spans="3:52">
      <c r="C121" s="28"/>
      <c r="D121" s="28"/>
      <c r="E121" s="28"/>
      <c r="N121" s="16"/>
      <c r="O121" s="18"/>
      <c r="P121" s="18"/>
      <c r="Q121" s="18"/>
    </row>
    <row r="122" spans="3:52">
      <c r="C122" s="28"/>
      <c r="D122" s="28"/>
      <c r="E122" s="28"/>
      <c r="N122" s="16"/>
      <c r="O122" s="18"/>
      <c r="P122" s="18"/>
      <c r="Q122" s="18"/>
    </row>
    <row r="123" spans="3:52">
      <c r="C123" s="28"/>
      <c r="D123" s="28"/>
      <c r="E123" s="28"/>
      <c r="N123" s="16"/>
      <c r="O123" s="18"/>
      <c r="P123" s="18"/>
      <c r="Q123" s="18"/>
    </row>
    <row r="124" spans="3:52">
      <c r="C124" s="28"/>
      <c r="D124" s="28"/>
      <c r="E124" s="28"/>
      <c r="N124" s="16"/>
      <c r="O124" s="18"/>
      <c r="P124" s="18"/>
      <c r="Q124" s="18"/>
    </row>
    <row r="125" spans="3:52">
      <c r="C125" s="28"/>
      <c r="D125" s="28"/>
      <c r="E125" s="28"/>
      <c r="N125" s="16"/>
      <c r="O125" s="18"/>
      <c r="P125" s="18"/>
      <c r="Q125" s="18"/>
    </row>
    <row r="126" spans="3:52">
      <c r="C126" s="28"/>
      <c r="D126" s="28"/>
      <c r="E126" s="28"/>
      <c r="N126" s="16"/>
      <c r="O126" s="18"/>
      <c r="P126" s="18"/>
      <c r="Q126" s="18"/>
    </row>
    <row r="127" spans="3:52">
      <c r="C127" s="28"/>
      <c r="D127" s="28"/>
      <c r="E127" s="28"/>
      <c r="N127" s="16"/>
      <c r="O127" s="18"/>
      <c r="P127" s="18"/>
      <c r="Q127" s="18"/>
    </row>
    <row r="128" spans="3:52">
      <c r="C128" s="28"/>
      <c r="D128" s="28"/>
      <c r="E128" s="28"/>
      <c r="N128" s="16"/>
      <c r="O128" s="18"/>
      <c r="P128" s="18"/>
      <c r="Q128" s="18"/>
    </row>
    <row r="129" spans="3:17">
      <c r="C129" s="28"/>
      <c r="D129" s="28"/>
      <c r="E129" s="28"/>
      <c r="N129" s="16"/>
      <c r="O129" s="18"/>
      <c r="P129" s="18"/>
      <c r="Q129" s="18"/>
    </row>
    <row r="130" spans="3:17">
      <c r="C130" s="28"/>
      <c r="D130" s="28"/>
      <c r="E130" s="28"/>
      <c r="N130" s="16"/>
      <c r="O130" s="18"/>
      <c r="P130" s="18"/>
      <c r="Q130" s="18"/>
    </row>
    <row r="131" spans="3:17">
      <c r="C131" s="28"/>
      <c r="D131" s="28"/>
      <c r="E131" s="28"/>
      <c r="N131" s="16"/>
      <c r="O131" s="18"/>
      <c r="P131" s="18"/>
      <c r="Q131" s="18"/>
    </row>
    <row r="132" spans="3:17">
      <c r="C132" s="28"/>
      <c r="D132" s="28"/>
      <c r="E132" s="28"/>
      <c r="N132" s="16"/>
      <c r="O132" s="18"/>
      <c r="P132" s="18"/>
      <c r="Q132" s="18"/>
    </row>
    <row r="133" spans="3:17">
      <c r="C133" s="28"/>
      <c r="D133" s="28"/>
      <c r="E133" s="28"/>
      <c r="N133" s="16"/>
      <c r="O133" s="18"/>
      <c r="P133" s="18"/>
      <c r="Q133" s="18"/>
    </row>
    <row r="134" spans="3:17">
      <c r="C134" s="28"/>
      <c r="D134" s="28"/>
      <c r="E134" s="28"/>
      <c r="N134" s="16"/>
      <c r="O134" s="18"/>
      <c r="P134" s="18"/>
      <c r="Q134" s="18"/>
    </row>
    <row r="135" spans="3:17">
      <c r="C135" s="28"/>
      <c r="D135" s="28"/>
      <c r="E135" s="28"/>
      <c r="N135" s="16"/>
      <c r="O135" s="18"/>
      <c r="P135" s="18"/>
      <c r="Q135" s="18"/>
    </row>
    <row r="136" spans="3:17">
      <c r="C136" s="28"/>
      <c r="D136" s="28"/>
      <c r="E136" s="28"/>
      <c r="N136" s="16"/>
      <c r="O136" s="18"/>
      <c r="P136" s="18"/>
      <c r="Q136" s="18"/>
    </row>
    <row r="137" spans="3:17">
      <c r="C137" s="28"/>
      <c r="D137" s="28"/>
      <c r="E137" s="28"/>
      <c r="N137" s="16"/>
      <c r="O137" s="18"/>
      <c r="P137" s="18"/>
      <c r="Q137" s="18"/>
    </row>
    <row r="138" spans="3:17">
      <c r="C138" s="28"/>
      <c r="D138" s="28"/>
      <c r="E138" s="28"/>
      <c r="N138" s="16"/>
      <c r="O138" s="18"/>
      <c r="P138" s="18"/>
      <c r="Q138" s="18"/>
    </row>
    <row r="139" spans="3:17">
      <c r="C139" s="28"/>
      <c r="D139" s="28"/>
      <c r="E139" s="28"/>
      <c r="N139" s="16"/>
      <c r="O139" s="18"/>
      <c r="P139" s="18"/>
      <c r="Q139" s="18"/>
    </row>
    <row r="140" spans="3:17">
      <c r="C140" s="28"/>
      <c r="D140" s="28"/>
      <c r="E140" s="28"/>
      <c r="N140" s="16"/>
      <c r="O140" s="18"/>
      <c r="P140" s="18"/>
      <c r="Q140" s="18"/>
    </row>
    <row r="141" spans="3:17">
      <c r="C141" s="28"/>
      <c r="D141" s="28"/>
      <c r="E141" s="28"/>
      <c r="N141" s="16"/>
      <c r="O141" s="18"/>
      <c r="P141" s="18"/>
      <c r="Q141" s="18"/>
    </row>
    <row r="142" spans="3:17">
      <c r="C142" s="28"/>
      <c r="D142" s="28"/>
      <c r="E142" s="28"/>
      <c r="N142" s="16"/>
      <c r="O142" s="18"/>
      <c r="P142" s="18"/>
      <c r="Q142" s="18"/>
    </row>
    <row r="143" spans="3:17">
      <c r="C143" s="28"/>
      <c r="D143" s="28"/>
      <c r="E143" s="28"/>
      <c r="N143" s="16"/>
      <c r="O143" s="18"/>
      <c r="P143" s="18"/>
      <c r="Q143" s="18"/>
    </row>
    <row r="144" spans="3:17">
      <c r="C144" s="28"/>
      <c r="D144" s="28"/>
      <c r="E144" s="28"/>
      <c r="N144" s="16"/>
      <c r="O144" s="18"/>
      <c r="P144" s="18"/>
      <c r="Q144" s="18"/>
    </row>
    <row r="145" spans="3:17">
      <c r="C145" s="28"/>
      <c r="D145" s="28"/>
      <c r="E145" s="28"/>
      <c r="N145" s="16"/>
      <c r="O145" s="18"/>
      <c r="P145" s="18"/>
      <c r="Q145" s="18"/>
    </row>
    <row r="146" spans="3:17">
      <c r="C146" s="28"/>
      <c r="D146" s="28"/>
      <c r="E146" s="28"/>
      <c r="N146" s="16"/>
      <c r="O146" s="18"/>
      <c r="P146" s="18"/>
      <c r="Q146" s="18"/>
    </row>
    <row r="147" spans="3:17">
      <c r="C147" s="28"/>
      <c r="D147" s="28"/>
      <c r="E147" s="28"/>
      <c r="N147" s="16"/>
      <c r="O147" s="18"/>
      <c r="P147" s="18"/>
      <c r="Q147" s="18"/>
    </row>
    <row r="148" spans="3:17">
      <c r="C148" s="28"/>
      <c r="D148" s="28"/>
      <c r="E148" s="28"/>
      <c r="N148" s="16"/>
      <c r="O148" s="18"/>
      <c r="P148" s="18"/>
      <c r="Q148" s="18"/>
    </row>
    <row r="149" spans="3:17">
      <c r="C149" s="28"/>
      <c r="D149" s="28"/>
      <c r="E149" s="28"/>
      <c r="N149" s="16"/>
      <c r="O149" s="18"/>
      <c r="P149" s="18"/>
      <c r="Q149" s="18"/>
    </row>
    <row r="150" spans="3:17">
      <c r="C150" s="28"/>
      <c r="D150" s="28"/>
      <c r="E150" s="28"/>
      <c r="N150" s="16"/>
      <c r="O150" s="18"/>
      <c r="P150" s="18"/>
      <c r="Q150" s="18"/>
    </row>
    <row r="151" spans="3:17">
      <c r="C151" s="28"/>
      <c r="D151" s="28"/>
      <c r="E151" s="28"/>
      <c r="N151" s="16"/>
      <c r="O151" s="18"/>
      <c r="P151" s="18"/>
      <c r="Q151" s="18"/>
    </row>
    <row r="152" spans="3:17">
      <c r="C152" s="28"/>
      <c r="D152" s="28"/>
      <c r="E152" s="28"/>
      <c r="N152" s="16"/>
      <c r="O152" s="18"/>
      <c r="P152" s="18"/>
      <c r="Q152" s="18"/>
    </row>
    <row r="153" spans="3:17">
      <c r="C153" s="28"/>
      <c r="D153" s="28"/>
      <c r="E153" s="28"/>
      <c r="N153" s="16"/>
      <c r="O153" s="18"/>
      <c r="P153" s="18"/>
      <c r="Q153" s="18"/>
    </row>
    <row r="154" spans="3:17">
      <c r="C154" s="28"/>
      <c r="D154" s="28"/>
      <c r="E154" s="28"/>
      <c r="N154" s="16"/>
      <c r="O154" s="18"/>
      <c r="P154" s="18"/>
      <c r="Q154" s="18"/>
    </row>
    <row r="155" spans="3:17">
      <c r="C155" s="28"/>
      <c r="D155" s="28"/>
      <c r="E155" s="28"/>
      <c r="N155" s="16"/>
      <c r="O155" s="18"/>
      <c r="P155" s="18"/>
      <c r="Q155" s="18"/>
    </row>
    <row r="156" spans="3:17">
      <c r="C156" s="28"/>
      <c r="D156" s="28"/>
      <c r="E156" s="28"/>
      <c r="N156" s="16"/>
      <c r="O156" s="18"/>
      <c r="P156" s="18"/>
      <c r="Q156" s="18"/>
    </row>
    <row r="157" spans="3:17">
      <c r="C157" s="28"/>
      <c r="D157" s="28"/>
      <c r="E157" s="28"/>
      <c r="N157" s="16"/>
      <c r="O157" s="18"/>
      <c r="P157" s="18"/>
      <c r="Q157" s="18"/>
    </row>
    <row r="158" spans="3:17">
      <c r="C158" s="28"/>
      <c r="D158" s="28"/>
      <c r="E158" s="28"/>
      <c r="N158" s="16"/>
      <c r="O158" s="18"/>
      <c r="P158" s="18"/>
      <c r="Q158" s="18"/>
    </row>
    <row r="159" spans="3:17">
      <c r="C159" s="28"/>
      <c r="D159" s="28"/>
      <c r="E159" s="28"/>
      <c r="N159" s="16"/>
      <c r="O159" s="18"/>
      <c r="P159" s="18"/>
      <c r="Q159" s="18"/>
    </row>
    <row r="160" spans="3:17">
      <c r="C160" s="28"/>
      <c r="D160" s="28"/>
      <c r="E160" s="28"/>
      <c r="N160" s="16"/>
      <c r="O160" s="18"/>
      <c r="P160" s="18"/>
      <c r="Q160" s="18"/>
    </row>
    <row r="161" spans="3:17">
      <c r="C161" s="28"/>
      <c r="D161" s="28"/>
      <c r="E161" s="28"/>
      <c r="N161" s="16"/>
      <c r="O161" s="18"/>
      <c r="P161" s="18"/>
      <c r="Q161" s="18"/>
    </row>
    <row r="162" spans="3:17">
      <c r="C162" s="28"/>
      <c r="D162" s="28"/>
      <c r="E162" s="28"/>
      <c r="N162" s="16"/>
      <c r="O162" s="18"/>
      <c r="P162" s="18"/>
      <c r="Q162" s="18"/>
    </row>
    <row r="163" spans="3:17">
      <c r="C163" s="28"/>
      <c r="D163" s="28"/>
      <c r="E163" s="28"/>
      <c r="N163" s="16"/>
      <c r="O163" s="18"/>
      <c r="P163" s="18"/>
      <c r="Q163" s="18"/>
    </row>
    <row r="164" spans="3:17">
      <c r="C164" s="28"/>
      <c r="D164" s="28"/>
      <c r="E164" s="28"/>
      <c r="N164" s="16"/>
      <c r="O164" s="18"/>
      <c r="P164" s="18"/>
      <c r="Q164" s="18"/>
    </row>
    <row r="165" spans="3:17">
      <c r="C165" s="28"/>
      <c r="D165" s="28"/>
      <c r="E165" s="28"/>
      <c r="N165" s="16"/>
      <c r="O165" s="18"/>
      <c r="P165" s="18"/>
      <c r="Q165" s="18"/>
    </row>
    <row r="166" spans="3:17">
      <c r="C166" s="28"/>
      <c r="D166" s="28"/>
      <c r="E166" s="28"/>
      <c r="N166" s="16"/>
      <c r="O166" s="18"/>
      <c r="P166" s="18"/>
      <c r="Q166" s="18"/>
    </row>
    <row r="167" spans="3:17">
      <c r="C167" s="28"/>
      <c r="D167" s="28"/>
      <c r="E167" s="28"/>
      <c r="N167" s="16"/>
      <c r="O167" s="18"/>
      <c r="P167" s="18"/>
      <c r="Q167" s="18"/>
    </row>
    <row r="168" spans="3:17">
      <c r="C168" s="28"/>
      <c r="D168" s="28"/>
      <c r="E168" s="28"/>
      <c r="N168" s="16"/>
      <c r="O168" s="18"/>
      <c r="P168" s="18"/>
      <c r="Q168" s="18"/>
    </row>
    <row r="169" spans="3:17">
      <c r="C169" s="28"/>
      <c r="D169" s="28"/>
      <c r="E169" s="28"/>
      <c r="N169" s="16"/>
      <c r="O169" s="18"/>
      <c r="P169" s="18"/>
      <c r="Q169" s="18"/>
    </row>
    <row r="170" spans="3:17">
      <c r="C170" s="28"/>
      <c r="D170" s="28"/>
      <c r="E170" s="28"/>
      <c r="N170" s="16"/>
      <c r="O170" s="18"/>
      <c r="P170" s="18"/>
      <c r="Q170" s="18"/>
    </row>
    <row r="171" spans="3:17">
      <c r="C171" s="28"/>
      <c r="D171" s="28"/>
      <c r="E171" s="28"/>
      <c r="N171" s="16"/>
      <c r="O171" s="18"/>
      <c r="P171" s="18"/>
      <c r="Q171" s="18"/>
    </row>
    <row r="172" spans="3:17">
      <c r="C172" s="28"/>
      <c r="D172" s="28"/>
      <c r="E172" s="28"/>
      <c r="N172" s="16"/>
      <c r="O172" s="18"/>
      <c r="P172" s="18"/>
      <c r="Q172" s="18"/>
    </row>
    <row r="173" spans="3:17">
      <c r="C173" s="28"/>
      <c r="D173" s="28"/>
      <c r="E173" s="28"/>
      <c r="N173" s="16"/>
      <c r="O173" s="18"/>
      <c r="P173" s="18"/>
      <c r="Q173" s="18"/>
    </row>
    <row r="174" spans="3:17">
      <c r="C174" s="28"/>
      <c r="D174" s="28"/>
      <c r="E174" s="28"/>
      <c r="N174" s="16"/>
      <c r="O174" s="18"/>
      <c r="P174" s="18"/>
      <c r="Q174" s="18"/>
    </row>
    <row r="175" spans="3:17">
      <c r="C175" s="28"/>
      <c r="D175" s="28"/>
      <c r="E175" s="28"/>
      <c r="N175" s="16"/>
      <c r="O175" s="18"/>
      <c r="P175" s="18"/>
      <c r="Q175" s="18"/>
    </row>
    <row r="176" spans="3:17">
      <c r="C176" s="28"/>
      <c r="D176" s="28"/>
      <c r="E176" s="28"/>
      <c r="N176" s="16"/>
      <c r="O176" s="18"/>
      <c r="P176" s="18"/>
      <c r="Q176" s="18"/>
    </row>
    <row r="177" spans="3:17">
      <c r="C177" s="28"/>
      <c r="D177" s="28"/>
      <c r="E177" s="28"/>
      <c r="N177" s="16"/>
      <c r="O177" s="18"/>
      <c r="P177" s="18"/>
      <c r="Q177" s="18"/>
    </row>
    <row r="178" spans="3:17">
      <c r="C178" s="28"/>
      <c r="D178" s="28"/>
      <c r="E178" s="28"/>
      <c r="N178" s="16"/>
      <c r="O178" s="18"/>
      <c r="P178" s="18"/>
      <c r="Q178" s="18"/>
    </row>
    <row r="179" spans="3:17">
      <c r="C179" s="28"/>
      <c r="D179" s="28"/>
      <c r="E179" s="28"/>
      <c r="N179" s="16"/>
      <c r="O179" s="18"/>
      <c r="P179" s="18"/>
      <c r="Q179" s="18"/>
    </row>
    <row r="180" spans="3:17">
      <c r="C180" s="28"/>
      <c r="D180" s="28"/>
      <c r="E180" s="28"/>
      <c r="N180" s="16"/>
      <c r="O180" s="18"/>
      <c r="P180" s="18"/>
      <c r="Q180" s="18"/>
    </row>
    <row r="181" spans="3:17">
      <c r="C181" s="28"/>
      <c r="D181" s="28"/>
      <c r="E181" s="28"/>
      <c r="N181" s="16"/>
      <c r="O181" s="18"/>
      <c r="P181" s="18"/>
      <c r="Q181" s="18"/>
    </row>
    <row r="182" spans="3:17">
      <c r="C182" s="28"/>
      <c r="D182" s="28"/>
      <c r="E182" s="28"/>
      <c r="N182" s="16"/>
      <c r="O182" s="18"/>
      <c r="P182" s="18"/>
      <c r="Q182" s="18"/>
    </row>
    <row r="183" spans="3:17">
      <c r="C183" s="28"/>
      <c r="D183" s="28"/>
      <c r="E183" s="28"/>
      <c r="N183" s="16"/>
      <c r="O183" s="18"/>
      <c r="P183" s="18"/>
      <c r="Q183" s="18"/>
    </row>
    <row r="184" spans="3:17">
      <c r="C184" s="28"/>
      <c r="D184" s="28"/>
      <c r="E184" s="28"/>
      <c r="N184" s="16"/>
      <c r="O184" s="18"/>
      <c r="P184" s="18"/>
      <c r="Q184" s="18"/>
    </row>
    <row r="185" spans="3:17">
      <c r="C185" s="28"/>
      <c r="D185" s="28"/>
      <c r="E185" s="28"/>
      <c r="N185" s="16"/>
      <c r="O185" s="18"/>
      <c r="P185" s="18"/>
      <c r="Q185" s="18"/>
    </row>
    <row r="186" spans="3:17">
      <c r="C186" s="28"/>
      <c r="D186" s="28"/>
      <c r="E186" s="28"/>
      <c r="N186" s="16"/>
      <c r="O186" s="18"/>
      <c r="P186" s="18"/>
      <c r="Q186" s="18"/>
    </row>
    <row r="187" spans="3:17">
      <c r="C187" s="28"/>
      <c r="D187" s="28"/>
      <c r="E187" s="28"/>
      <c r="N187" s="16"/>
      <c r="O187" s="18"/>
      <c r="P187" s="18"/>
      <c r="Q187" s="18"/>
    </row>
    <row r="188" spans="3:17">
      <c r="C188" s="28"/>
      <c r="D188" s="28"/>
      <c r="E188" s="28"/>
      <c r="N188" s="16"/>
      <c r="O188" s="18"/>
      <c r="P188" s="18"/>
      <c r="Q188" s="18"/>
    </row>
    <row r="189" spans="3:17">
      <c r="C189" s="28"/>
      <c r="D189" s="28"/>
      <c r="E189" s="28"/>
      <c r="N189" s="16"/>
      <c r="O189" s="18"/>
      <c r="P189" s="18"/>
      <c r="Q189" s="18"/>
    </row>
    <row r="190" spans="3:17">
      <c r="C190" s="28"/>
      <c r="D190" s="28"/>
      <c r="E190" s="28"/>
      <c r="N190" s="16"/>
      <c r="O190" s="18"/>
      <c r="P190" s="18"/>
      <c r="Q190" s="18"/>
    </row>
    <row r="191" spans="3:17">
      <c r="C191" s="28"/>
      <c r="D191" s="28"/>
      <c r="E191" s="28"/>
      <c r="N191" s="16"/>
      <c r="O191" s="18"/>
      <c r="P191" s="18"/>
      <c r="Q191" s="18"/>
    </row>
    <row r="192" spans="3:17">
      <c r="C192" s="28"/>
      <c r="D192" s="28"/>
      <c r="E192" s="28"/>
      <c r="N192" s="16"/>
      <c r="O192" s="18"/>
      <c r="P192" s="18"/>
      <c r="Q192" s="18"/>
    </row>
    <row r="193" spans="3:17">
      <c r="C193" s="28"/>
      <c r="D193" s="28"/>
      <c r="E193" s="28"/>
      <c r="N193" s="16"/>
      <c r="O193" s="18"/>
      <c r="P193" s="18"/>
      <c r="Q193" s="18"/>
    </row>
    <row r="194" spans="3:17">
      <c r="C194" s="28"/>
      <c r="D194" s="28"/>
      <c r="E194" s="28"/>
      <c r="N194" s="16"/>
      <c r="O194" s="18"/>
      <c r="P194" s="18"/>
      <c r="Q194" s="18"/>
    </row>
    <row r="195" spans="3:17">
      <c r="C195" s="28"/>
      <c r="D195" s="28"/>
      <c r="E195" s="28"/>
      <c r="N195" s="16"/>
      <c r="O195" s="18"/>
      <c r="P195" s="18"/>
      <c r="Q195" s="18"/>
    </row>
    <row r="196" spans="3:17">
      <c r="C196" s="28"/>
      <c r="D196" s="28"/>
      <c r="E196" s="28"/>
      <c r="N196" s="16"/>
      <c r="O196" s="18"/>
      <c r="P196" s="18"/>
      <c r="Q196" s="18"/>
    </row>
    <row r="197" spans="3:17">
      <c r="C197" s="28"/>
      <c r="D197" s="28"/>
      <c r="E197" s="28"/>
      <c r="N197" s="16"/>
      <c r="O197" s="18"/>
      <c r="P197" s="18"/>
      <c r="Q197" s="18"/>
    </row>
    <row r="198" spans="3:17">
      <c r="C198" s="28"/>
      <c r="D198" s="28"/>
      <c r="E198" s="28"/>
      <c r="N198" s="16"/>
      <c r="O198" s="18"/>
      <c r="P198" s="18"/>
      <c r="Q198" s="18"/>
    </row>
    <row r="199" spans="3:17">
      <c r="C199" s="28"/>
      <c r="D199" s="28"/>
      <c r="E199" s="28"/>
      <c r="N199" s="16"/>
      <c r="O199" s="18"/>
      <c r="P199" s="18"/>
      <c r="Q199" s="18"/>
    </row>
    <row r="200" spans="3:17">
      <c r="C200" s="28"/>
      <c r="D200" s="28"/>
      <c r="E200" s="28"/>
      <c r="N200" s="16"/>
      <c r="O200" s="18"/>
      <c r="P200" s="18"/>
      <c r="Q200" s="18"/>
    </row>
    <row r="201" spans="3:17">
      <c r="C201" s="28"/>
      <c r="D201" s="28"/>
      <c r="E201" s="28"/>
      <c r="N201" s="16"/>
      <c r="O201" s="18"/>
      <c r="P201" s="18"/>
      <c r="Q201" s="18"/>
    </row>
    <row r="202" spans="3:17">
      <c r="C202" s="28"/>
      <c r="D202" s="28"/>
      <c r="E202" s="28"/>
      <c r="N202" s="16"/>
      <c r="O202" s="18"/>
      <c r="P202" s="18"/>
      <c r="Q202" s="18"/>
    </row>
    <row r="203" spans="3:17">
      <c r="C203" s="28"/>
      <c r="D203" s="28"/>
      <c r="E203" s="28"/>
      <c r="N203" s="16"/>
      <c r="O203" s="18"/>
      <c r="P203" s="18"/>
      <c r="Q203" s="18"/>
    </row>
    <row r="204" spans="3:17">
      <c r="C204" s="28"/>
      <c r="D204" s="28"/>
      <c r="E204" s="28"/>
      <c r="N204" s="16"/>
      <c r="O204" s="18"/>
      <c r="P204" s="18"/>
      <c r="Q204" s="18"/>
    </row>
    <row r="205" spans="3:17">
      <c r="C205" s="28"/>
      <c r="D205" s="28"/>
      <c r="E205" s="28"/>
      <c r="N205" s="16"/>
      <c r="O205" s="18"/>
      <c r="P205" s="18"/>
      <c r="Q205" s="18"/>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Anvisningar</vt:lpstr>
      <vt:lpstr>Data</vt:lpstr>
      <vt:lpstr>Resultat</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Stig-Arne</dc:creator>
  <cp:lastModifiedBy>Stig-Arne</cp:lastModifiedBy>
  <cp:lastPrinted>2010-12-04T09:24:16Z</cp:lastPrinted>
  <dcterms:created xsi:type="dcterms:W3CDTF">2010-12-03T15:28:22Z</dcterms:created>
  <dcterms:modified xsi:type="dcterms:W3CDTF">2014-12-16T12:41:19Z</dcterms:modified>
</cp:coreProperties>
</file>